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05" yWindow="-105" windowWidth="19320" windowHeight="12570" activeTab="1"/>
  </bookViews>
  <sheets>
    <sheet name="Лист1" sheetId="1" r:id="rId1"/>
    <sheet name="Лист2" sheetId="2" r:id="rId2"/>
  </sheets>
  <definedNames>
    <definedName name="_xlnm.Print_Area" localSheetId="0">Лист1!$A$1:$W$30</definedName>
    <definedName name="_xlnm.Print_Area" localSheetId="1">Лист2!$A$1:$C$37</definedName>
  </definedNames>
  <calcPr calcId="114210"/>
</workbook>
</file>

<file path=xl/calcChain.xml><?xml version="1.0" encoding="utf-8"?>
<calcChain xmlns="http://schemas.openxmlformats.org/spreadsheetml/2006/main">
  <c r="C21" i="2"/>
  <c r="C30"/>
  <c r="C29"/>
  <c r="V24" i="1"/>
  <c r="O24"/>
  <c r="F26"/>
  <c r="G26"/>
  <c r="H26"/>
  <c r="I26"/>
  <c r="J26"/>
  <c r="K26"/>
  <c r="L26"/>
  <c r="M26"/>
  <c r="N26"/>
  <c r="O26"/>
  <c r="P26"/>
  <c r="Q26"/>
  <c r="R26"/>
  <c r="S26"/>
  <c r="T26"/>
  <c r="U26"/>
  <c r="V26"/>
  <c r="E26"/>
</calcChain>
</file>

<file path=xl/sharedStrings.xml><?xml version="1.0" encoding="utf-8"?>
<sst xmlns="http://schemas.openxmlformats.org/spreadsheetml/2006/main" count="102" uniqueCount="65">
  <si>
    <t>Код</t>
  </si>
  <si>
    <t>бюджету</t>
  </si>
  <si>
    <t>Найменування бюджету - одержувача / надавача міжбюджетного трансферту</t>
  </si>
  <si>
    <t>Трансферти з інших місцевих бюджетів</t>
  </si>
  <si>
    <t>Трансферти іншим бюджетам</t>
  </si>
  <si>
    <t>дотація на:</t>
  </si>
  <si>
    <t>субвенції</t>
  </si>
  <si>
    <t>усього</t>
  </si>
  <si>
    <t>загального фонду на:</t>
  </si>
  <si>
    <t>спеціального фонду на:</t>
  </si>
  <si>
    <t>найменування трансферту</t>
  </si>
  <si>
    <t xml:space="preserve"> </t>
  </si>
  <si>
    <t>код Класифікації доходів бюджету</t>
  </si>
  <si>
    <t>код Типової програмної класифікації видатків та кредитування місцевого бюджету</t>
  </si>
  <si>
    <t>м. Коломия</t>
  </si>
  <si>
    <t>Х</t>
  </si>
  <si>
    <t>УСЬОГО</t>
  </si>
  <si>
    <t>за рахунок трансфертів з державного бюджету на:</t>
  </si>
  <si>
    <t>за рахунок трансфертів з обласного бюджету на:</t>
  </si>
  <si>
    <t>додаткові виплати ветеранам ОУН-УПА</t>
  </si>
  <si>
    <t>додаткові виплати бійцям-добровольцям, які брали участь у захисті територіальної цілісності та державного суверінітету на счоді України,з розрахунку 500 грн. в місяць на одну особу</t>
  </si>
  <si>
    <t>(код бюджету)</t>
  </si>
  <si>
    <t>Міжбюджетні трансферти на 2020 рік</t>
  </si>
  <si>
    <t>до рішення міської ради</t>
  </si>
  <si>
    <t>"Про міський бюджет на 2020 рік"</t>
  </si>
  <si>
    <t>Міський голова</t>
  </si>
  <si>
    <t>від_______________№__________________</t>
  </si>
  <si>
    <t>Ігор Слюзар</t>
  </si>
  <si>
    <t>0119710</t>
  </si>
  <si>
    <t>2610600000</t>
  </si>
  <si>
    <t>пільги на  медичне обслуговування громадян, які постраждали внаслідок Чорнобильської катастрофи</t>
  </si>
  <si>
    <t>поховання померлих (загиблих) учасників бойових дій та осіб з інвалідністю внаслідок війни</t>
  </si>
  <si>
    <t xml:space="preserve">освітня субвенція з державного бюджету місцевим бюджетам </t>
  </si>
  <si>
    <t>медична субвенція з державного бюджету місцевим бюджетам</t>
  </si>
  <si>
    <t xml:space="preserve">субвенція з місцевого бюджету на утримання об’єктів спільного користування чи ліквідацію негативних наслідків діяльності об’єктів спільного користування (субвенція бюджету Коломийського району) </t>
  </si>
  <si>
    <t>субвенція з державного бюджету на здійснення переданих видатків у сфері освіти за рахунок коштів освітньої субвенції</t>
  </si>
  <si>
    <t>субвенція з державного  бюджету на надання державної підтримки особам з особливими освітніми потребами за рахунок  відповідної субвенції з державного бюджету</t>
  </si>
  <si>
    <t>Додаток  4</t>
  </si>
  <si>
    <t>Код Класифікації доходу бюджету/код бюджету</t>
  </si>
  <si>
    <t>Найменування трансферту / найменування бюджету - надавача міжбюджетного трансферту</t>
  </si>
  <si>
    <t>Всього</t>
  </si>
  <si>
    <t>Коломийська територіальна громада</t>
  </si>
  <si>
    <t>I. Трансферти до загального фонду бюджету</t>
  </si>
  <si>
    <t>поховання померлих(загиблих) учасників бойових дій та осіб з інвалідністю внаслідок війни</t>
  </si>
  <si>
    <t>пільги н6а медичне обслуговування громадян, які постраждали внаслідок Чорнобильської катастрофи</t>
  </si>
  <si>
    <t>додаткові виплати бійцям добровольцям, які брали участь у захисті територіальної цілісності та державного суверенітету на счоді України, з розрахунку 500 грн. в місяць на одно особу</t>
  </si>
  <si>
    <t>Інші субвенції з місцевого бюджету:</t>
  </si>
  <si>
    <t>Освітня субвенція з державного бюджету місцевим бюджетам</t>
  </si>
  <si>
    <t>Субвенція з державного бюджету на здійснення переданих видатків у сфері освіти за рахунок коштів освітньої субвенції</t>
  </si>
  <si>
    <t>Субвенція з державного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</si>
  <si>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здійснення щомісячної виплати неповнолітнім дітям до 18 років та неповнолітнім братам і сестрам загиблих під час масових акцій громадського протесту в період з 21 листопада по 21 лютого 2014 року в розмірі прожиткового мінімуму, виначеного законом про Державний бюджет України на відповідний рік</t>
  </si>
  <si>
    <t>Виконання програми розвитку місцевого самоврядування в Івано-Франківській області на 2021 рік</t>
  </si>
  <si>
    <t>II. Трансферти до спеціального фонду бюджету</t>
  </si>
  <si>
    <t>загальний фонд</t>
  </si>
  <si>
    <t>спеціальний фонд</t>
  </si>
  <si>
    <t>УСЬОГО за роділом I,II у тому числі :</t>
  </si>
  <si>
    <t>(грн.)</t>
  </si>
  <si>
    <t>Міжбюджетні трансферти на 2021 рік</t>
  </si>
  <si>
    <t>Додаток 5</t>
  </si>
  <si>
    <t>09530000000</t>
  </si>
  <si>
    <t>"Про  бюджет Коломийської міської територіальної громади на 2021 рік"</t>
  </si>
  <si>
    <t xml:space="preserve">до рішення виконавчого </t>
  </si>
  <si>
    <t>комітету міської ради</t>
  </si>
  <si>
    <t>Керуючий справами виконавчого комітету                                                      Тарас КУХТАР</t>
  </si>
  <si>
    <t>від 24.12.2020р.№ 297</t>
  </si>
</sst>
</file>

<file path=xl/styles.xml><?xml version="1.0" encoding="utf-8"?>
<styleSheet xmlns="http://schemas.openxmlformats.org/spreadsheetml/2006/main">
  <fonts count="18">
    <font>
      <sz val="10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3" fontId="9" fillId="0" borderId="11" xfId="0" applyNumberFormat="1" applyFont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0" fontId="10" fillId="0" borderId="0" xfId="0" applyFont="1"/>
    <xf numFmtId="0" fontId="3" fillId="0" borderId="0" xfId="0" applyFont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49" fontId="4" fillId="0" borderId="14" xfId="0" applyNumberFormat="1" applyFont="1" applyBorder="1" applyAlignment="1">
      <alignment horizontal="center" vertical="center" wrapText="1"/>
    </xf>
    <xf numFmtId="0" fontId="12" fillId="0" borderId="11" xfId="0" applyFont="1" applyBorder="1"/>
    <xf numFmtId="0" fontId="12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1" xfId="0" applyFont="1" applyBorder="1"/>
    <xf numFmtId="0" fontId="13" fillId="0" borderId="11" xfId="0" applyFont="1" applyBorder="1" applyAlignment="1">
      <alignment wrapText="1"/>
    </xf>
    <xf numFmtId="0" fontId="14" fillId="0" borderId="11" xfId="0" applyFont="1" applyBorder="1" applyAlignment="1">
      <alignment horizontal="center"/>
    </xf>
    <xf numFmtId="0" fontId="15" fillId="0" borderId="11" xfId="0" applyFont="1" applyBorder="1"/>
    <xf numFmtId="0" fontId="16" fillId="0" borderId="11" xfId="0" applyFont="1" applyBorder="1" applyAlignment="1">
      <alignment horizontal="center"/>
    </xf>
    <xf numFmtId="0" fontId="14" fillId="0" borderId="11" xfId="0" applyFont="1" applyBorder="1"/>
    <xf numFmtId="0" fontId="14" fillId="0" borderId="11" xfId="0" applyFont="1" applyBorder="1" applyAlignment="1">
      <alignment horizontal="center" wrapText="1"/>
    </xf>
    <xf numFmtId="0" fontId="13" fillId="0" borderId="11" xfId="0" applyFont="1" applyBorder="1" applyAlignment="1">
      <alignment wrapText="1" shrinkToFit="1"/>
    </xf>
    <xf numFmtId="0" fontId="0" fillId="0" borderId="0" xfId="0" applyAlignment="1">
      <alignment horizontal="center"/>
    </xf>
    <xf numFmtId="0" fontId="0" fillId="0" borderId="11" xfId="0" applyBorder="1"/>
    <xf numFmtId="0" fontId="16" fillId="0" borderId="1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/>
    <xf numFmtId="49" fontId="14" fillId="0" borderId="11" xfId="0" applyNumberFormat="1" applyFont="1" applyBorder="1" applyAlignment="1">
      <alignment horizontal="center"/>
    </xf>
    <xf numFmtId="49" fontId="16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justify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V30"/>
  <sheetViews>
    <sheetView zoomScaleNormal="100" workbookViewId="0">
      <selection activeCell="Q3" sqref="Q3:V3"/>
    </sheetView>
  </sheetViews>
  <sheetFormatPr defaultRowHeight="12.75"/>
  <cols>
    <col min="1" max="1" width="19.28515625" customWidth="1"/>
    <col min="2" max="2" width="16.7109375" customWidth="1"/>
    <col min="3" max="3" width="2.28515625" customWidth="1"/>
    <col min="4" max="4" width="3" customWidth="1"/>
    <col min="5" max="5" width="15.7109375" customWidth="1"/>
    <col min="6" max="6" width="14" customWidth="1"/>
    <col min="7" max="7" width="12.42578125" customWidth="1"/>
    <col min="8" max="8" width="12.85546875" customWidth="1"/>
    <col min="9" max="9" width="11.42578125" customWidth="1"/>
    <col min="10" max="10" width="12.5703125" customWidth="1"/>
    <col min="11" max="12" width="13.42578125" customWidth="1"/>
    <col min="13" max="13" width="6" customWidth="1"/>
    <col min="14" max="14" width="6.85546875" customWidth="1"/>
    <col min="15" max="15" width="16.28515625" customWidth="1"/>
    <col min="16" max="16" width="5.140625" customWidth="1"/>
    <col min="17" max="17" width="5" customWidth="1"/>
    <col min="18" max="18" width="15.28515625" customWidth="1"/>
    <col min="19" max="19" width="4.42578125" customWidth="1"/>
    <col min="20" max="20" width="4.28515625" customWidth="1"/>
    <col min="21" max="21" width="4.42578125" customWidth="1"/>
    <col min="22" max="22" width="15" customWidth="1"/>
  </cols>
  <sheetData>
    <row r="3" spans="1:22" ht="15.75">
      <c r="Q3" s="78" t="s">
        <v>37</v>
      </c>
      <c r="R3" s="79"/>
      <c r="S3" s="79"/>
      <c r="T3" s="79"/>
      <c r="U3" s="79"/>
      <c r="V3" s="79"/>
    </row>
    <row r="4" spans="1:22" ht="15.75">
      <c r="Q4" s="79" t="s">
        <v>23</v>
      </c>
      <c r="R4" s="79"/>
      <c r="S4" s="79"/>
      <c r="T4" s="79"/>
      <c r="U4" s="79"/>
      <c r="V4" s="79"/>
    </row>
    <row r="5" spans="1:22" ht="15.75">
      <c r="Q5" s="83" t="s">
        <v>24</v>
      </c>
      <c r="R5" s="83"/>
      <c r="S5" s="83"/>
      <c r="T5" s="83"/>
      <c r="U5" s="83"/>
      <c r="V5" s="83"/>
    </row>
    <row r="6" spans="1:22" ht="15.75">
      <c r="Q6" s="79" t="s">
        <v>26</v>
      </c>
      <c r="R6" s="79"/>
      <c r="S6" s="79"/>
      <c r="T6" s="79"/>
      <c r="U6" s="79"/>
      <c r="V6" s="79"/>
    </row>
    <row r="10" spans="1:22" ht="20.25">
      <c r="H10" s="82" t="s">
        <v>22</v>
      </c>
      <c r="I10" s="82"/>
      <c r="J10" s="82"/>
      <c r="K10" s="82"/>
      <c r="L10" s="82"/>
      <c r="M10" s="82"/>
      <c r="N10" s="82"/>
      <c r="O10" s="82"/>
    </row>
    <row r="11" spans="1:22">
      <c r="A11" s="80" t="s">
        <v>29</v>
      </c>
      <c r="B11" s="80"/>
    </row>
    <row r="12" spans="1:22">
      <c r="A12" s="81" t="s">
        <v>21</v>
      </c>
      <c r="B12" s="81"/>
    </row>
    <row r="13" spans="1:22" ht="13.5" thickBot="1">
      <c r="A13" s="18"/>
      <c r="B13" s="18"/>
    </row>
    <row r="14" spans="1:22" ht="13.5" thickBot="1">
      <c r="A14" s="1" t="s">
        <v>0</v>
      </c>
      <c r="B14" s="84" t="s">
        <v>2</v>
      </c>
      <c r="C14" s="67" t="s">
        <v>3</v>
      </c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8"/>
      <c r="P14" s="67" t="s">
        <v>4</v>
      </c>
      <c r="Q14" s="69"/>
      <c r="R14" s="69"/>
      <c r="S14" s="69"/>
      <c r="T14" s="69"/>
      <c r="U14" s="69"/>
      <c r="V14" s="68"/>
    </row>
    <row r="15" spans="1:22" ht="13.5" thickBot="1">
      <c r="A15" s="3" t="s">
        <v>1</v>
      </c>
      <c r="B15" s="85"/>
      <c r="C15" s="72" t="s">
        <v>5</v>
      </c>
      <c r="D15" s="73"/>
      <c r="E15" s="67" t="s">
        <v>6</v>
      </c>
      <c r="F15" s="69"/>
      <c r="G15" s="69"/>
      <c r="H15" s="69"/>
      <c r="I15" s="69"/>
      <c r="J15" s="69"/>
      <c r="K15" s="69"/>
      <c r="L15" s="69"/>
      <c r="M15" s="69"/>
      <c r="N15" s="68"/>
      <c r="O15" s="84" t="s">
        <v>7</v>
      </c>
      <c r="P15" s="72" t="s">
        <v>5</v>
      </c>
      <c r="Q15" s="73"/>
      <c r="R15" s="67" t="s">
        <v>6</v>
      </c>
      <c r="S15" s="69"/>
      <c r="T15" s="69"/>
      <c r="U15" s="68"/>
      <c r="V15" s="84" t="s">
        <v>7</v>
      </c>
    </row>
    <row r="16" spans="1:22" ht="13.5" thickBot="1">
      <c r="A16" s="3"/>
      <c r="B16" s="85"/>
      <c r="C16" s="74"/>
      <c r="D16" s="75"/>
      <c r="E16" s="4"/>
      <c r="F16" s="5"/>
      <c r="G16" s="5"/>
      <c r="H16" s="5"/>
      <c r="I16" s="5"/>
      <c r="J16" s="5"/>
      <c r="K16" s="5"/>
      <c r="L16" s="5"/>
      <c r="M16" s="6"/>
      <c r="N16" s="7"/>
      <c r="O16" s="85"/>
      <c r="P16" s="74"/>
      <c r="Q16" s="75"/>
      <c r="R16" s="8"/>
      <c r="S16" s="6"/>
      <c r="T16" s="6"/>
      <c r="U16" s="7"/>
      <c r="V16" s="85"/>
    </row>
    <row r="17" spans="1:22" ht="26.45" customHeight="1" thickBot="1">
      <c r="A17" s="9"/>
      <c r="B17" s="85"/>
      <c r="C17" s="76"/>
      <c r="D17" s="77"/>
      <c r="E17" s="72" t="s">
        <v>8</v>
      </c>
      <c r="F17" s="86"/>
      <c r="G17" s="86"/>
      <c r="H17" s="86"/>
      <c r="I17" s="86"/>
      <c r="J17" s="86"/>
      <c r="K17" s="86"/>
      <c r="L17" s="73"/>
      <c r="M17" s="67" t="s">
        <v>9</v>
      </c>
      <c r="N17" s="68"/>
      <c r="O17" s="85"/>
      <c r="P17" s="76"/>
      <c r="Q17" s="77"/>
      <c r="R17" s="67" t="s">
        <v>8</v>
      </c>
      <c r="S17" s="68"/>
      <c r="T17" s="67" t="s">
        <v>9</v>
      </c>
      <c r="U17" s="68"/>
      <c r="V17" s="85"/>
    </row>
    <row r="18" spans="1:22" ht="27.6" customHeight="1" thickBot="1">
      <c r="A18" s="9"/>
      <c r="B18" s="85"/>
      <c r="C18" s="10"/>
      <c r="D18" s="11"/>
      <c r="E18" s="64" t="s">
        <v>17</v>
      </c>
      <c r="F18" s="65"/>
      <c r="G18" s="65"/>
      <c r="H18" s="66"/>
      <c r="I18" s="64" t="s">
        <v>18</v>
      </c>
      <c r="J18" s="65"/>
      <c r="K18" s="65"/>
      <c r="L18" s="66"/>
      <c r="M18" s="6"/>
      <c r="N18" s="7"/>
      <c r="O18" s="85"/>
      <c r="P18" s="10"/>
      <c r="Q18" s="11"/>
      <c r="R18" s="6"/>
      <c r="S18" s="6"/>
      <c r="T18" s="6"/>
      <c r="U18" s="7"/>
      <c r="V18" s="85"/>
    </row>
    <row r="19" spans="1:22" ht="13.5" thickBot="1">
      <c r="A19" s="9"/>
      <c r="B19" s="85"/>
      <c r="C19" s="67" t="s">
        <v>10</v>
      </c>
      <c r="D19" s="69"/>
      <c r="E19" s="70"/>
      <c r="F19" s="70"/>
      <c r="G19" s="70"/>
      <c r="H19" s="71"/>
      <c r="I19" s="70"/>
      <c r="J19" s="70"/>
      <c r="K19" s="70"/>
      <c r="L19" s="70"/>
      <c r="M19" s="69"/>
      <c r="N19" s="68"/>
      <c r="O19" s="85"/>
      <c r="P19" s="67" t="s">
        <v>10</v>
      </c>
      <c r="Q19" s="69"/>
      <c r="R19" s="69"/>
      <c r="S19" s="69"/>
      <c r="T19" s="69"/>
      <c r="U19" s="68"/>
      <c r="V19" s="85"/>
    </row>
    <row r="20" spans="1:22" ht="270.75" customHeight="1" thickBot="1">
      <c r="A20" s="9"/>
      <c r="B20" s="85"/>
      <c r="C20" s="2" t="s">
        <v>11</v>
      </c>
      <c r="D20" s="2" t="s">
        <v>11</v>
      </c>
      <c r="E20" s="2" t="s">
        <v>32</v>
      </c>
      <c r="F20" s="2" t="s">
        <v>33</v>
      </c>
      <c r="G20" s="37" t="s">
        <v>35</v>
      </c>
      <c r="H20" s="19" t="s">
        <v>36</v>
      </c>
      <c r="I20" s="2" t="s">
        <v>19</v>
      </c>
      <c r="J20" s="2" t="s">
        <v>31</v>
      </c>
      <c r="K20" s="2" t="s">
        <v>30</v>
      </c>
      <c r="L20" s="2" t="s">
        <v>20</v>
      </c>
      <c r="M20" s="2" t="s">
        <v>11</v>
      </c>
      <c r="N20" s="2" t="s">
        <v>11</v>
      </c>
      <c r="O20" s="85"/>
      <c r="P20" s="2" t="s">
        <v>11</v>
      </c>
      <c r="Q20" s="2" t="s">
        <v>11</v>
      </c>
      <c r="R20" s="2" t="s">
        <v>34</v>
      </c>
      <c r="S20" s="2" t="s">
        <v>11</v>
      </c>
      <c r="T20" s="2" t="s">
        <v>11</v>
      </c>
      <c r="U20" s="2" t="s">
        <v>11</v>
      </c>
      <c r="V20" s="85"/>
    </row>
    <row r="21" spans="1:22" ht="40.5" customHeight="1" thickBot="1">
      <c r="A21" s="9"/>
      <c r="B21" s="85"/>
      <c r="C21" s="72" t="s">
        <v>12</v>
      </c>
      <c r="D21" s="86"/>
      <c r="E21" s="86"/>
      <c r="F21" s="86"/>
      <c r="G21" s="86"/>
      <c r="H21" s="71"/>
      <c r="I21" s="86"/>
      <c r="J21" s="86"/>
      <c r="K21" s="86"/>
      <c r="L21" s="86"/>
      <c r="M21" s="86"/>
      <c r="N21" s="73"/>
      <c r="O21" s="85"/>
      <c r="P21" s="67" t="s">
        <v>13</v>
      </c>
      <c r="Q21" s="69"/>
      <c r="R21" s="69"/>
      <c r="S21" s="69"/>
      <c r="T21" s="69"/>
      <c r="U21" s="68"/>
      <c r="V21" s="85"/>
    </row>
    <row r="22" spans="1:22" ht="21" customHeight="1" thickBot="1">
      <c r="A22" s="9"/>
      <c r="B22" s="74"/>
      <c r="C22" s="20" t="s">
        <v>11</v>
      </c>
      <c r="D22" s="33" t="s">
        <v>11</v>
      </c>
      <c r="E22" s="34">
        <v>41033900</v>
      </c>
      <c r="F22" s="34">
        <v>41034200</v>
      </c>
      <c r="G22" s="35">
        <v>41051000</v>
      </c>
      <c r="H22" s="34">
        <v>41051200</v>
      </c>
      <c r="I22" s="34">
        <v>41053900</v>
      </c>
      <c r="J22" s="34">
        <v>41053900</v>
      </c>
      <c r="K22" s="34">
        <v>41053900</v>
      </c>
      <c r="L22" s="34">
        <v>41053900</v>
      </c>
      <c r="M22" s="34" t="s">
        <v>11</v>
      </c>
      <c r="N22" s="36" t="s">
        <v>11</v>
      </c>
      <c r="O22" s="75"/>
      <c r="P22" s="21" t="s">
        <v>11</v>
      </c>
      <c r="Q22" s="21" t="s">
        <v>11</v>
      </c>
      <c r="R22" s="24" t="s">
        <v>28</v>
      </c>
      <c r="S22" s="21" t="s">
        <v>11</v>
      </c>
      <c r="T22" s="21" t="s">
        <v>11</v>
      </c>
      <c r="U22" s="21" t="s">
        <v>11</v>
      </c>
      <c r="V22" s="85"/>
    </row>
    <row r="23" spans="1:22" ht="13.5" thickBot="1">
      <c r="A23" s="26">
        <v>1</v>
      </c>
      <c r="B23" s="27">
        <v>2</v>
      </c>
      <c r="C23" s="28">
        <v>3</v>
      </c>
      <c r="D23" s="29">
        <v>4</v>
      </c>
      <c r="E23" s="30">
        <v>5</v>
      </c>
      <c r="F23" s="30">
        <v>6</v>
      </c>
      <c r="G23" s="30">
        <v>7</v>
      </c>
      <c r="H23" s="30">
        <v>8</v>
      </c>
      <c r="I23" s="30">
        <v>9</v>
      </c>
      <c r="J23" s="30">
        <v>10</v>
      </c>
      <c r="K23" s="30">
        <v>11</v>
      </c>
      <c r="L23" s="30">
        <v>12</v>
      </c>
      <c r="M23" s="30">
        <v>13</v>
      </c>
      <c r="N23" s="31">
        <v>14</v>
      </c>
      <c r="O23" s="27">
        <v>15</v>
      </c>
      <c r="P23" s="27">
        <v>16</v>
      </c>
      <c r="Q23" s="27">
        <v>17</v>
      </c>
      <c r="R23" s="27">
        <v>18</v>
      </c>
      <c r="S23" s="27">
        <v>20</v>
      </c>
      <c r="T23" s="27">
        <v>21</v>
      </c>
      <c r="U23" s="27">
        <v>22</v>
      </c>
      <c r="V23" s="32">
        <v>23</v>
      </c>
    </row>
    <row r="24" spans="1:22" ht="18.75">
      <c r="A24" s="38">
        <v>2610600000</v>
      </c>
      <c r="B24" s="25" t="s">
        <v>14</v>
      </c>
      <c r="C24" s="22" t="s">
        <v>11</v>
      </c>
      <c r="D24" s="22" t="s">
        <v>11</v>
      </c>
      <c r="E24" s="23">
        <v>121077300</v>
      </c>
      <c r="F24" s="23">
        <v>13832700</v>
      </c>
      <c r="G24" s="23">
        <v>1483800</v>
      </c>
      <c r="H24" s="23">
        <v>1015000</v>
      </c>
      <c r="I24" s="23">
        <v>36000</v>
      </c>
      <c r="J24" s="23">
        <v>51600</v>
      </c>
      <c r="K24" s="23">
        <v>65600</v>
      </c>
      <c r="L24" s="23">
        <v>78000</v>
      </c>
      <c r="M24" s="23" t="s">
        <v>11</v>
      </c>
      <c r="N24" s="23" t="s">
        <v>11</v>
      </c>
      <c r="O24" s="23">
        <f>SUM(E24:N24)</f>
        <v>137640000</v>
      </c>
      <c r="P24" s="23" t="s">
        <v>11</v>
      </c>
      <c r="Q24" s="23" t="s">
        <v>11</v>
      </c>
      <c r="R24" s="23">
        <v>1500000</v>
      </c>
      <c r="S24" s="23" t="s">
        <v>11</v>
      </c>
      <c r="T24" s="23" t="s">
        <v>11</v>
      </c>
      <c r="U24" s="23" t="s">
        <v>11</v>
      </c>
      <c r="V24" s="23">
        <f>SUM(P24:U24)</f>
        <v>1500000</v>
      </c>
    </row>
    <row r="25" spans="1:22" ht="18.75">
      <c r="A25" s="12"/>
      <c r="B25" s="13"/>
      <c r="C25" s="14"/>
      <c r="D25" s="1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1:22" s="17" customFormat="1" ht="18.75">
      <c r="A26" s="15" t="s">
        <v>15</v>
      </c>
      <c r="B26" s="15" t="s">
        <v>16</v>
      </c>
      <c r="C26" s="15" t="s">
        <v>11</v>
      </c>
      <c r="D26" s="15" t="s">
        <v>11</v>
      </c>
      <c r="E26" s="16">
        <f>E24</f>
        <v>121077300</v>
      </c>
      <c r="F26" s="16">
        <f t="shared" ref="F26:V26" si="0">F24</f>
        <v>13832700</v>
      </c>
      <c r="G26" s="16">
        <f t="shared" si="0"/>
        <v>1483800</v>
      </c>
      <c r="H26" s="16">
        <f t="shared" si="0"/>
        <v>1015000</v>
      </c>
      <c r="I26" s="16">
        <f t="shared" si="0"/>
        <v>36000</v>
      </c>
      <c r="J26" s="16">
        <f t="shared" si="0"/>
        <v>51600</v>
      </c>
      <c r="K26" s="16">
        <f t="shared" si="0"/>
        <v>65600</v>
      </c>
      <c r="L26" s="16">
        <f t="shared" si="0"/>
        <v>78000</v>
      </c>
      <c r="M26" s="16" t="str">
        <f t="shared" si="0"/>
        <v xml:space="preserve"> </v>
      </c>
      <c r="N26" s="16" t="str">
        <f t="shared" si="0"/>
        <v xml:space="preserve"> </v>
      </c>
      <c r="O26" s="16">
        <f t="shared" si="0"/>
        <v>137640000</v>
      </c>
      <c r="P26" s="16" t="str">
        <f t="shared" si="0"/>
        <v xml:space="preserve"> </v>
      </c>
      <c r="Q26" s="16" t="str">
        <f t="shared" si="0"/>
        <v xml:space="preserve"> </v>
      </c>
      <c r="R26" s="16">
        <f t="shared" si="0"/>
        <v>1500000</v>
      </c>
      <c r="S26" s="16" t="str">
        <f t="shared" si="0"/>
        <v xml:space="preserve"> </v>
      </c>
      <c r="T26" s="16" t="str">
        <f t="shared" si="0"/>
        <v xml:space="preserve"> </v>
      </c>
      <c r="U26" s="16" t="str">
        <f t="shared" si="0"/>
        <v xml:space="preserve"> </v>
      </c>
      <c r="V26" s="16">
        <f t="shared" si="0"/>
        <v>1500000</v>
      </c>
    </row>
    <row r="30" spans="1:22" ht="18.75">
      <c r="C30" s="63" t="s">
        <v>25</v>
      </c>
      <c r="D30" s="63"/>
      <c r="E30" s="63"/>
      <c r="F30" s="63"/>
      <c r="G30" s="63"/>
      <c r="L30" s="63" t="s">
        <v>27</v>
      </c>
      <c r="M30" s="63"/>
      <c r="N30" s="63"/>
    </row>
  </sheetData>
  <mergeCells count="28">
    <mergeCell ref="B14:B22"/>
    <mergeCell ref="E18:H18"/>
    <mergeCell ref="E17:L17"/>
    <mergeCell ref="O15:O22"/>
    <mergeCell ref="C14:O14"/>
    <mergeCell ref="C21:N21"/>
    <mergeCell ref="T17:U17"/>
    <mergeCell ref="R17:S17"/>
    <mergeCell ref="P14:V14"/>
    <mergeCell ref="R15:U15"/>
    <mergeCell ref="V15:V22"/>
    <mergeCell ref="P21:U21"/>
    <mergeCell ref="P19:U19"/>
    <mergeCell ref="P15:Q17"/>
    <mergeCell ref="Q3:V3"/>
    <mergeCell ref="A11:B11"/>
    <mergeCell ref="A12:B12"/>
    <mergeCell ref="H10:O10"/>
    <mergeCell ref="Q4:V4"/>
    <mergeCell ref="Q5:V5"/>
    <mergeCell ref="Q6:V6"/>
    <mergeCell ref="C30:G30"/>
    <mergeCell ref="L30:N30"/>
    <mergeCell ref="I18:L18"/>
    <mergeCell ref="M17:N17"/>
    <mergeCell ref="C19:N19"/>
    <mergeCell ref="C15:D17"/>
    <mergeCell ref="E15:N15"/>
  </mergeCells>
  <phoneticPr fontId="8" type="noConversion"/>
  <pageMargins left="0.36" right="0.2" top="0.45" bottom="0.33" header="0.45" footer="0.3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D37"/>
  <sheetViews>
    <sheetView tabSelected="1" zoomScaleNormal="100" workbookViewId="0">
      <selection activeCell="C7" sqref="C7"/>
    </sheetView>
  </sheetViews>
  <sheetFormatPr defaultRowHeight="12.75"/>
  <cols>
    <col min="1" max="1" width="23" customWidth="1"/>
    <col min="2" max="2" width="73.85546875" customWidth="1"/>
    <col min="3" max="3" width="32.85546875" style="50" customWidth="1"/>
  </cols>
  <sheetData>
    <row r="3" spans="1:3" ht="15.75">
      <c r="C3" s="53" t="s">
        <v>58</v>
      </c>
    </row>
    <row r="4" spans="1:3" ht="15.75">
      <c r="C4" s="62" t="s">
        <v>61</v>
      </c>
    </row>
    <row r="5" spans="1:3" ht="15.75">
      <c r="C5" s="62" t="s">
        <v>62</v>
      </c>
    </row>
    <row r="6" spans="1:3" ht="51" customHeight="1">
      <c r="C6" s="61" t="s">
        <v>60</v>
      </c>
    </row>
    <row r="7" spans="1:3" ht="15.75">
      <c r="C7" s="53" t="s">
        <v>64</v>
      </c>
    </row>
    <row r="8" spans="1:3" ht="15.75">
      <c r="C8" s="53"/>
    </row>
    <row r="9" spans="1:3" ht="15.75">
      <c r="C9" s="53"/>
    </row>
    <row r="10" spans="1:3" ht="18.75">
      <c r="B10" s="55" t="s">
        <v>57</v>
      </c>
      <c r="C10" s="53"/>
    </row>
    <row r="11" spans="1:3" ht="18.75">
      <c r="A11" s="59" t="s">
        <v>59</v>
      </c>
      <c r="B11" s="56"/>
      <c r="C11" s="53"/>
    </row>
    <row r="12" spans="1:3" ht="18.75">
      <c r="A12" s="60" t="s">
        <v>21</v>
      </c>
      <c r="B12" s="55"/>
      <c r="C12" s="53"/>
    </row>
    <row r="13" spans="1:3" ht="15.75">
      <c r="C13" s="54" t="s">
        <v>56</v>
      </c>
    </row>
    <row r="14" spans="1:3" ht="73.5" customHeight="1">
      <c r="A14" s="48" t="s">
        <v>38</v>
      </c>
      <c r="B14" s="48" t="s">
        <v>39</v>
      </c>
      <c r="C14" s="44" t="s">
        <v>40</v>
      </c>
    </row>
    <row r="15" spans="1:3" ht="18" customHeight="1">
      <c r="A15" s="41">
        <v>1</v>
      </c>
      <c r="B15" s="41">
        <v>2</v>
      </c>
      <c r="C15" s="41">
        <v>3</v>
      </c>
    </row>
    <row r="16" spans="1:3" ht="21" customHeight="1">
      <c r="A16" s="58" t="s">
        <v>59</v>
      </c>
      <c r="B16" s="44" t="s">
        <v>41</v>
      </c>
      <c r="C16" s="40"/>
    </row>
    <row r="17" spans="1:3" ht="18.75" customHeight="1">
      <c r="A17" s="45"/>
      <c r="B17" s="47" t="s">
        <v>42</v>
      </c>
      <c r="C17" s="40"/>
    </row>
    <row r="18" spans="1:3" ht="18" customHeight="1">
      <c r="A18" s="44">
        <v>41033900</v>
      </c>
      <c r="B18" s="42" t="s">
        <v>47</v>
      </c>
      <c r="C18" s="46">
        <v>158350400</v>
      </c>
    </row>
    <row r="19" spans="1:3" ht="30.75" customHeight="1">
      <c r="A19" s="44">
        <v>41051000</v>
      </c>
      <c r="B19" s="43" t="s">
        <v>48</v>
      </c>
      <c r="C19" s="46">
        <v>2051500</v>
      </c>
    </row>
    <row r="20" spans="1:3" ht="48.75" customHeight="1">
      <c r="A20" s="44">
        <v>41051200</v>
      </c>
      <c r="B20" s="43" t="s">
        <v>49</v>
      </c>
      <c r="C20" s="46">
        <v>1126100</v>
      </c>
    </row>
    <row r="21" spans="1:3" ht="18.75" customHeight="1">
      <c r="A21" s="44">
        <v>41053900</v>
      </c>
      <c r="B21" s="42" t="s">
        <v>46</v>
      </c>
      <c r="C21" s="46">
        <f>C22+C23+C24+C25+C26+C27</f>
        <v>529797</v>
      </c>
    </row>
    <row r="22" spans="1:3" ht="20.25" customHeight="1">
      <c r="A22" s="42"/>
      <c r="B22" s="42" t="s">
        <v>19</v>
      </c>
      <c r="C22" s="41">
        <v>30000</v>
      </c>
    </row>
    <row r="23" spans="1:3" ht="34.5" customHeight="1">
      <c r="A23" s="42"/>
      <c r="B23" s="43" t="s">
        <v>43</v>
      </c>
      <c r="C23" s="41">
        <v>90600</v>
      </c>
    </row>
    <row r="24" spans="1:3" ht="32.25" customHeight="1">
      <c r="A24" s="42"/>
      <c r="B24" s="43" t="s">
        <v>44</v>
      </c>
      <c r="C24" s="41">
        <v>112200</v>
      </c>
    </row>
    <row r="25" spans="1:3" ht="45.75" customHeight="1">
      <c r="A25" s="42"/>
      <c r="B25" s="43" t="s">
        <v>45</v>
      </c>
      <c r="C25" s="41">
        <v>120000</v>
      </c>
    </row>
    <row r="26" spans="1:3" ht="78.75">
      <c r="A26" s="39"/>
      <c r="B26" s="49" t="s">
        <v>50</v>
      </c>
      <c r="C26" s="41">
        <v>26997</v>
      </c>
    </row>
    <row r="27" spans="1:3" ht="31.5">
      <c r="A27" s="39"/>
      <c r="B27" s="43" t="s">
        <v>51</v>
      </c>
      <c r="C27" s="41">
        <v>150000</v>
      </c>
    </row>
    <row r="28" spans="1:3" ht="22.5" customHeight="1">
      <c r="A28" s="39"/>
      <c r="B28" s="47" t="s">
        <v>52</v>
      </c>
      <c r="C28" s="40"/>
    </row>
    <row r="29" spans="1:3" ht="15.75">
      <c r="A29" s="39"/>
      <c r="B29" s="52" t="s">
        <v>55</v>
      </c>
      <c r="C29" s="46">
        <f>C30+C31</f>
        <v>162057797</v>
      </c>
    </row>
    <row r="30" spans="1:3" ht="15.75">
      <c r="A30" s="39"/>
      <c r="B30" s="42" t="s">
        <v>53</v>
      </c>
      <c r="C30" s="41">
        <f>C21+C20+C18+C19</f>
        <v>162057797</v>
      </c>
    </row>
    <row r="31" spans="1:3" ht="15.75">
      <c r="A31" s="51"/>
      <c r="B31" s="42" t="s">
        <v>54</v>
      </c>
      <c r="C31" s="41">
        <v>0</v>
      </c>
    </row>
    <row r="34" spans="1:4">
      <c r="A34" s="87"/>
      <c r="B34" s="87"/>
    </row>
    <row r="37" spans="1:4" ht="18.75">
      <c r="A37" s="63" t="s">
        <v>63</v>
      </c>
      <c r="B37" s="63"/>
      <c r="C37" s="63"/>
      <c r="D37" s="57"/>
    </row>
  </sheetData>
  <mergeCells count="2">
    <mergeCell ref="A34:B34"/>
    <mergeCell ref="A37:C37"/>
  </mergeCells>
  <phoneticPr fontId="8" type="noConversion"/>
  <pageMargins left="0.7" right="0.7" top="0.75" bottom="0.75" header="0.3" footer="0.3"/>
  <pageSetup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2020-12-24T09:19:02Z</cp:lastPrinted>
  <dcterms:created xsi:type="dcterms:W3CDTF">2019-11-18T13:43:58Z</dcterms:created>
  <dcterms:modified xsi:type="dcterms:W3CDTF">2020-12-29T08:04:45Z</dcterms:modified>
</cp:coreProperties>
</file>