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/>
  <mc:AlternateContent xmlns:mc="http://schemas.openxmlformats.org/markup-compatibility/2006">
    <mc:Choice Requires="x15">
      <x15ac:absPath xmlns:x15ac="http://schemas.microsoft.com/office/spreadsheetml/2010/11/ac" url="\\kmr-fs01\Організаційний відділ\62 сесія прийняті рішення\"/>
    </mc:Choice>
  </mc:AlternateContent>
  <xr:revisionPtr revIDLastSave="0" documentId="13_ncr:1_{1D96BC80-75C2-4DD8-8C75-56F3C36C188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9" i="1" l="1"/>
  <c r="F110" i="1"/>
  <c r="F15" i="1"/>
  <c r="F14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13" i="1"/>
  <c r="E108" i="1"/>
  <c r="E119" i="1" s="1"/>
  <c r="F119" i="1" s="1"/>
</calcChain>
</file>

<file path=xl/sharedStrings.xml><?xml version="1.0" encoding="utf-8"?>
<sst xmlns="http://schemas.openxmlformats.org/spreadsheetml/2006/main" count="224" uniqueCount="152">
  <si>
    <t>Код</t>
  </si>
  <si>
    <t>01</t>
  </si>
  <si>
    <t>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</si>
  <si>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</si>
  <si>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</si>
  <si>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</si>
  <si>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</si>
  <si>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2152</t>
  </si>
  <si>
    <t>Інші програми та заходи у сфері охорони здоров`я</t>
  </si>
  <si>
    <t>3112</t>
  </si>
  <si>
    <t>Заходи державної політики з питань дітей та їх соціального захисту</t>
  </si>
  <si>
    <t>6090</t>
  </si>
  <si>
    <t>Інша діяльність у сфері житлово-комунального господарства</t>
  </si>
  <si>
    <t>7110</t>
  </si>
  <si>
    <t>Реалізація програм в галузі сільського господарства</t>
  </si>
  <si>
    <t>7622</t>
  </si>
  <si>
    <t>Реалізація програм і заходів в галузі туризму та курортів</t>
  </si>
  <si>
    <t>7640</t>
  </si>
  <si>
    <t>Заходи з енергозбереження</t>
  </si>
  <si>
    <t>7693</t>
  </si>
  <si>
    <t>Інші заходи, пов`язані з економічною діяльністю</t>
  </si>
  <si>
    <t>8110</t>
  </si>
  <si>
    <t>Заходи із запобігання та ліквідації надзвичайних ситуацій та наслідків стихійного лиха</t>
  </si>
  <si>
    <t>8130</t>
  </si>
  <si>
    <t>Забезпечення діяльності місцевої пожежної охорони</t>
  </si>
  <si>
    <t>8210</t>
  </si>
  <si>
    <t>Муніципальні формування з охорони громадського порядку</t>
  </si>
  <si>
    <t>8220</t>
  </si>
  <si>
    <t>Заходи та роботи з мобілізаційної підготовки місцевого значення</t>
  </si>
  <si>
    <t>8230</t>
  </si>
  <si>
    <t>Інші заходи громадського порядку та безпеки</t>
  </si>
  <si>
    <t>9410</t>
  </si>
  <si>
    <t>Субвенція з місцевого бюджету на здійснення переданих видатків у сфері охорони здоров`я за рахунок коштів медичної субвенції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</si>
  <si>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</si>
  <si>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</si>
  <si>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06</t>
  </si>
  <si>
    <t>Управління освіти</t>
  </si>
  <si>
    <t>0160</t>
  </si>
  <si>
    <t>Керівництво і управління у відповідній сфері у містах (місті Києві), селищах, селах, об`єднаних територіальних громадах</t>
  </si>
  <si>
    <t>1010</t>
  </si>
  <si>
    <t>Надання дошкільної освіти</t>
  </si>
  <si>
    <t>1020</t>
  </si>
  <si>
    <t>Надання загальної середньої освіти закладами загальної середньої освіти (у тому числі з дошкільними підрозділами (відділеннями, групами))</t>
  </si>
  <si>
    <t>1090</t>
  </si>
  <si>
    <t>Надання позашкільної освіти закладами позашкільної освіти, заходи із позашкільної роботи з дітьми</t>
  </si>
  <si>
    <t>1140</t>
  </si>
  <si>
    <t>Підвищення кваліфікації, перепідготовка кадрів закладами післядипломної освіти</t>
  </si>
  <si>
    <t>1150</t>
  </si>
  <si>
    <t>Методичне забезпечення діяльності закладів освіти</t>
  </si>
  <si>
    <t>1161</t>
  </si>
  <si>
    <t>Забезпечення діяльності інших закладів у сфері освіти</t>
  </si>
  <si>
    <t>1162</t>
  </si>
  <si>
    <t>Інші програми та заходи у сфері освіти</t>
  </si>
  <si>
    <t>1170</t>
  </si>
  <si>
    <t>Забезпечення діяльності інклюзивно-ресурсних центрів</t>
  </si>
  <si>
    <t>08</t>
  </si>
  <si>
    <t>Департамент соціальної політики</t>
  </si>
  <si>
    <t>3033</t>
  </si>
  <si>
    <t>Компенсаційні виплати на пільговий проїзд автомобільним транспортом окремим категоріям громадян</t>
  </si>
  <si>
    <t>3035</t>
  </si>
  <si>
    <t>Компенсаційні виплати за пільговий проїзд окремих категорій громадян на залізничному транспорті</t>
  </si>
  <si>
    <t>3050</t>
  </si>
  <si>
    <t>Пільгове медичне обслуговування осіб, які постраждали внаслідок Чорнобильської катастрофи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</si>
  <si>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</si>
  <si>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</si>
  <si>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</si>
  <si>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</si>
  <si>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</si>
  <si>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</si>
  <si>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3180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</si>
  <si>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 на оплату житлово-комунальних послуг</t>
  </si>
  <si>
    <t>3242</t>
  </si>
  <si>
    <t>Інші заходи у сфері соціального захисту і соціального забезпечення</t>
  </si>
  <si>
    <t>10</t>
  </si>
  <si>
    <t>Управління культури</t>
  </si>
  <si>
    <t>1100</t>
  </si>
  <si>
    <t>Надання спеціальної освіти мистецькими школами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</si>
  <si>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</si>
  <si>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</si>
  <si>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</si>
  <si>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</si>
  <si>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</si>
  <si>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</si>
  <si>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</si>
  <si>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</si>
  <si>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</si>
  <si>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</si>
  <si>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11</t>
  </si>
  <si>
    <t>Відділ молоді та спорту</t>
  </si>
  <si>
    <t>3131</t>
  </si>
  <si>
    <t>Здійснення заходів та реалізація проектів на виконання Державної цільової соціальної програми `Молодь України`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</si>
  <si>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</si>
  <si>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</si>
  <si>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5012</t>
  </si>
  <si>
    <t>Проведення навчально-тренувальних зборів і змагань з неолімпійських видів спорту</t>
  </si>
  <si>
    <t>5031</t>
  </si>
  <si>
    <t>Утримання та навчально-тренувальна робота комунальних дитячо-юнацьких спортивних шкіл</t>
  </si>
  <si>
    <t>5053</t>
  </si>
  <si>
    <t>Фінансова підтримка на утримання місцевих осередків (рад) всеукраїнських організацій фізкультурно-спортивної спрямованості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</si>
  <si>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</si>
  <si>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</si>
  <si>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31</t>
  </si>
  <si>
    <t>Управління комунальним господарством</t>
  </si>
  <si>
    <t>6030</t>
  </si>
  <si>
    <t>Організація благоустрою населених пунктів</t>
  </si>
  <si>
    <t>37</t>
  </si>
  <si>
    <t>Фінансове управління</t>
  </si>
  <si>
    <t>8600</t>
  </si>
  <si>
    <t>Обслуговування місцевого боргу</t>
  </si>
  <si>
    <t>8700</t>
  </si>
  <si>
    <t>Резервний фонд</t>
  </si>
  <si>
    <t xml:space="preserve"> </t>
  </si>
  <si>
    <t xml:space="preserve">Усього </t>
  </si>
  <si>
    <t>6011</t>
  </si>
  <si>
    <t>Експлуатація та технічне обслуговування житлового фонду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</si>
  <si>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</si>
  <si>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</si>
  <si>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</si>
  <si>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</si>
  <si>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7325</t>
  </si>
  <si>
    <t>Будівництво споруд, установ та закладів фізичної культури і спорту</t>
  </si>
  <si>
    <t>7340</t>
  </si>
  <si>
    <t>Проектування, реставрація та охорона пам`яток архітектури</t>
  </si>
  <si>
    <t>7350</t>
  </si>
  <si>
    <t>Розроблення схем планування та забудови територій (містобудівної документації)</t>
  </si>
  <si>
    <t>7367</t>
  </si>
  <si>
    <t>Виконання інвестиційних проектів в рамках реалізації заходів, спрямованих на розвиток системи охорони здоров`я у сільській місцевості</t>
  </si>
  <si>
    <t>7370</t>
  </si>
  <si>
    <t>Реалізація інших заходів щодо соціально-економічного розвитку територій</t>
  </si>
  <si>
    <t>7691</t>
  </si>
  <si>
    <t>Виконання заходів за рахунок цільових фондів, утворених Верховною Радою Автономної Республіки Крим, органами місцевого самоврядування і місцевими органами виконавчої влади і фондів, утворених Верховною Радою Автономної Республіки Крим, органами місцевого</t>
  </si>
  <si>
    <t>7670</t>
  </si>
  <si>
    <t>Внески до статутного капіталу суб`єктів господарювання</t>
  </si>
  <si>
    <t>8311</t>
  </si>
  <si>
    <t>Охорона та раціональне використання природних ресурсів</t>
  </si>
  <si>
    <t>9770</t>
  </si>
  <si>
    <t>Інші субвенції з місцевого бюджету</t>
  </si>
  <si>
    <t>СПЕЦІАЛЬНИЙ ФОНД</t>
  </si>
  <si>
    <t>ЗАГАЛЬНИЙ ФОНД</t>
  </si>
  <si>
    <t>Додаток 2</t>
  </si>
  <si>
    <t>до рішення міської ради</t>
  </si>
  <si>
    <t>Виконання видаткової частини бюджету</t>
  </si>
  <si>
    <t>(грн.)</t>
  </si>
  <si>
    <t>Головні розпорядники коштів</t>
  </si>
  <si>
    <t>Уточнений план на  2020 рік</t>
  </si>
  <si>
    <t>Уточнений план на I квартал 2020 року</t>
  </si>
  <si>
    <t>Касові видатки за I квартал 2020 року</t>
  </si>
  <si>
    <t>Відсотки використання до уточненого плану за  І-й квартал 2020 року</t>
  </si>
  <si>
    <t>Міський голова                                                                                                         Ігор Слюзар</t>
  </si>
  <si>
    <t xml:space="preserve">Коломийської міської обєднаної територіальної громади </t>
  </si>
  <si>
    <t>за І-й квартал 2020 року</t>
  </si>
  <si>
    <t>від 28.05.2020 р. № 4567-62/2020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</si>
</sst>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0"/>
      <name val="Times New Roman"/>
      <family val="1"/>
      <charset val="204"/>
    </font>
    <font>
      <b/>
      <sz val="14"/>
      <name val="Arial Cyr"/>
      <charset val="204"/>
    </font>
    <font>
      <b/>
      <sz val="10"/>
      <name val="Arial Cyr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family val="2"/>
      <charset val="204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quotePrefix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49" fontId="0" fillId="0" borderId="0" xfId="0" applyNumberFormat="1"/>
    <xf numFmtId="49" fontId="4" fillId="0" borderId="0" xfId="0" applyNumberFormat="1" applyFont="1" applyAlignment="1"/>
    <xf numFmtId="0" fontId="5" fillId="0" borderId="0" xfId="0" applyFont="1" applyAlignment="1"/>
    <xf numFmtId="0" fontId="6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49" fontId="5" fillId="0" borderId="0" xfId="0" applyNumberFormat="1" applyFont="1" applyAlignment="1"/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justify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</cellXfs>
  <cellStyles count="2">
    <cellStyle name="Звичайний" xfId="0" builtinId="0"/>
    <cellStyle name="Обычный_Лист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25"/>
  <sheetViews>
    <sheetView showZeros="0" tabSelected="1" workbookViewId="0">
      <selection activeCell="E5" sqref="E5"/>
    </sheetView>
  </sheetViews>
  <sheetFormatPr defaultRowHeight="12.75" x14ac:dyDescent="0.2"/>
  <cols>
    <col min="1" max="1" width="10.7109375" customWidth="1"/>
    <col min="2" max="2" width="50.7109375" customWidth="1"/>
    <col min="3" max="6" width="15.7109375" customWidth="1"/>
  </cols>
  <sheetData>
    <row r="1" spans="1:6" x14ac:dyDescent="0.2">
      <c r="A1" s="6"/>
      <c r="E1" s="23" t="s">
        <v>139</v>
      </c>
      <c r="F1" s="23"/>
    </row>
    <row r="2" spans="1:6" ht="18" x14ac:dyDescent="0.25">
      <c r="A2" s="7"/>
      <c r="B2" s="8"/>
      <c r="C2" s="8"/>
      <c r="D2" s="8"/>
      <c r="E2" s="9" t="s">
        <v>140</v>
      </c>
      <c r="F2" s="10"/>
    </row>
    <row r="3" spans="1:6" ht="15" x14ac:dyDescent="0.25">
      <c r="A3" s="11"/>
      <c r="B3" s="8"/>
      <c r="C3" s="8"/>
      <c r="D3" s="8"/>
      <c r="E3" s="10"/>
      <c r="F3" s="10"/>
    </row>
    <row r="4" spans="1:6" x14ac:dyDescent="0.2">
      <c r="A4" s="12"/>
      <c r="B4" s="13"/>
      <c r="C4" s="13"/>
      <c r="D4" s="13"/>
      <c r="E4" s="24" t="s">
        <v>151</v>
      </c>
      <c r="F4" s="24"/>
    </row>
    <row r="5" spans="1:6" x14ac:dyDescent="0.2">
      <c r="A5" s="12"/>
      <c r="B5" s="13"/>
      <c r="C5" s="13"/>
      <c r="D5" s="13"/>
      <c r="E5" s="13"/>
      <c r="F5" s="13"/>
    </row>
    <row r="6" spans="1:6" ht="18.75" x14ac:dyDescent="0.3">
      <c r="A6" s="25" t="s">
        <v>141</v>
      </c>
      <c r="B6" s="25"/>
      <c r="C6" s="25"/>
      <c r="D6" s="25"/>
      <c r="E6" s="25"/>
      <c r="F6" s="25"/>
    </row>
    <row r="7" spans="1:6" ht="18.75" x14ac:dyDescent="0.3">
      <c r="A7" s="25" t="s">
        <v>149</v>
      </c>
      <c r="B7" s="25"/>
      <c r="C7" s="25"/>
      <c r="D7" s="25"/>
      <c r="E7" s="25"/>
      <c r="F7" s="25"/>
    </row>
    <row r="8" spans="1:6" ht="18.75" x14ac:dyDescent="0.3">
      <c r="A8" s="25" t="s">
        <v>150</v>
      </c>
      <c r="B8" s="25"/>
      <c r="C8" s="25"/>
      <c r="D8" s="25"/>
      <c r="E8" s="25"/>
      <c r="F8" s="25"/>
    </row>
    <row r="9" spans="1:6" x14ac:dyDescent="0.2">
      <c r="A9" s="24"/>
      <c r="B9" s="24"/>
      <c r="C9" s="24"/>
      <c r="D9" s="24"/>
      <c r="E9" s="24"/>
    </row>
    <row r="10" spans="1:6" s="1" customFormat="1" x14ac:dyDescent="0.2">
      <c r="A10" s="6"/>
      <c r="B10"/>
      <c r="C10"/>
      <c r="D10"/>
      <c r="E10"/>
      <c r="F10" t="s">
        <v>142</v>
      </c>
    </row>
    <row r="11" spans="1:6" s="1" customFormat="1" ht="114.75" customHeight="1" x14ac:dyDescent="0.2">
      <c r="A11" s="14" t="s">
        <v>0</v>
      </c>
      <c r="B11" s="15" t="s">
        <v>143</v>
      </c>
      <c r="C11" s="15" t="s">
        <v>144</v>
      </c>
      <c r="D11" s="16" t="s">
        <v>145</v>
      </c>
      <c r="E11" s="15" t="s">
        <v>146</v>
      </c>
      <c r="F11" s="17" t="s">
        <v>147</v>
      </c>
    </row>
    <row r="12" spans="1:6" s="1" customFormat="1" ht="12.75" customHeight="1" x14ac:dyDescent="0.2">
      <c r="A12" s="27" t="s">
        <v>138</v>
      </c>
      <c r="B12" s="28"/>
      <c r="C12" s="28"/>
      <c r="D12" s="28"/>
      <c r="E12" s="28"/>
      <c r="F12" s="29"/>
    </row>
    <row r="13" spans="1:6" x14ac:dyDescent="0.2">
      <c r="A13" s="2" t="s">
        <v>1</v>
      </c>
      <c r="B13" s="3" t="s">
        <v>2</v>
      </c>
      <c r="C13" s="20">
        <v>65010446</v>
      </c>
      <c r="D13" s="20">
        <v>28250961</v>
      </c>
      <c r="E13" s="20">
        <v>26950230.330000002</v>
      </c>
      <c r="F13" s="18">
        <f>E13/D13*100</f>
        <v>95.395800270298778</v>
      </c>
    </row>
    <row r="14" spans="1:6" ht="51" x14ac:dyDescent="0.2">
      <c r="A14" s="4" t="s">
        <v>3</v>
      </c>
      <c r="B14" s="5" t="s">
        <v>4</v>
      </c>
      <c r="C14" s="21">
        <v>39769986</v>
      </c>
      <c r="D14" s="21">
        <v>9811739</v>
      </c>
      <c r="E14" s="21">
        <v>9628974.1300000008</v>
      </c>
      <c r="F14" s="19">
        <f>E14/D14*100</f>
        <v>98.137283615065598</v>
      </c>
    </row>
    <row r="15" spans="1:6" x14ac:dyDescent="0.2">
      <c r="A15" s="4" t="s">
        <v>5</v>
      </c>
      <c r="B15" s="5" t="s">
        <v>6</v>
      </c>
      <c r="C15" s="21">
        <v>1145000</v>
      </c>
      <c r="D15" s="21">
        <v>275562</v>
      </c>
      <c r="E15" s="21">
        <v>79285.5</v>
      </c>
      <c r="F15" s="19">
        <f>E15/D15*100</f>
        <v>28.772290809327846</v>
      </c>
    </row>
    <row r="16" spans="1:6" x14ac:dyDescent="0.2">
      <c r="A16" s="4" t="s">
        <v>7</v>
      </c>
      <c r="B16" s="5" t="s">
        <v>8</v>
      </c>
      <c r="C16" s="21">
        <v>1530000</v>
      </c>
      <c r="D16" s="21">
        <v>450000</v>
      </c>
      <c r="E16" s="21">
        <v>380373.47</v>
      </c>
      <c r="F16" s="19">
        <f t="shared" ref="F16:F44" si="0">IF(D16=0,0,(E16/D16)*100)</f>
        <v>84.527437777777763</v>
      </c>
    </row>
    <row r="17" spans="1:6" ht="25.5" x14ac:dyDescent="0.2">
      <c r="A17" s="4" t="s">
        <v>9</v>
      </c>
      <c r="B17" s="5" t="s">
        <v>10</v>
      </c>
      <c r="C17" s="21">
        <v>501000</v>
      </c>
      <c r="D17" s="21">
        <v>206000</v>
      </c>
      <c r="E17" s="21">
        <v>139044</v>
      </c>
      <c r="F17" s="19">
        <f t="shared" si="0"/>
        <v>67.497087378640771</v>
      </c>
    </row>
    <row r="18" spans="1:6" ht="25.5" x14ac:dyDescent="0.2">
      <c r="A18" s="4" t="s">
        <v>11</v>
      </c>
      <c r="B18" s="5" t="s">
        <v>12</v>
      </c>
      <c r="C18" s="21">
        <v>293760</v>
      </c>
      <c r="D18" s="21">
        <v>48960</v>
      </c>
      <c r="E18" s="21">
        <v>48960</v>
      </c>
      <c r="F18" s="19">
        <f t="shared" si="0"/>
        <v>100</v>
      </c>
    </row>
    <row r="19" spans="1:6" x14ac:dyDescent="0.2">
      <c r="A19" s="4" t="s">
        <v>13</v>
      </c>
      <c r="B19" s="5" t="s">
        <v>14</v>
      </c>
      <c r="C19" s="21">
        <v>1000000</v>
      </c>
      <c r="D19" s="21">
        <v>58607.5</v>
      </c>
      <c r="E19" s="21">
        <v>53920.4</v>
      </c>
      <c r="F19" s="19">
        <f t="shared" si="0"/>
        <v>92.002559399394272</v>
      </c>
    </row>
    <row r="20" spans="1:6" x14ac:dyDescent="0.2">
      <c r="A20" s="4" t="s">
        <v>15</v>
      </c>
      <c r="B20" s="5" t="s">
        <v>16</v>
      </c>
      <c r="C20" s="21">
        <v>300000</v>
      </c>
      <c r="D20" s="21">
        <v>50000</v>
      </c>
      <c r="E20" s="21">
        <v>45610</v>
      </c>
      <c r="F20" s="19">
        <f t="shared" si="0"/>
        <v>91.22</v>
      </c>
    </row>
    <row r="21" spans="1:6" x14ac:dyDescent="0.2">
      <c r="A21" s="4" t="s">
        <v>17</v>
      </c>
      <c r="B21" s="5" t="s">
        <v>18</v>
      </c>
      <c r="C21" s="21">
        <v>2010000</v>
      </c>
      <c r="D21" s="21">
        <v>130000</v>
      </c>
      <c r="E21" s="21">
        <v>0</v>
      </c>
      <c r="F21" s="19">
        <f t="shared" si="0"/>
        <v>0</v>
      </c>
    </row>
    <row r="22" spans="1:6" x14ac:dyDescent="0.2">
      <c r="A22" s="4" t="s">
        <v>19</v>
      </c>
      <c r="B22" s="5" t="s">
        <v>20</v>
      </c>
      <c r="C22" s="21">
        <v>300000</v>
      </c>
      <c r="D22" s="21">
        <v>113000</v>
      </c>
      <c r="E22" s="21">
        <v>67235.97</v>
      </c>
      <c r="F22" s="19">
        <f t="shared" si="0"/>
        <v>59.500858407079647</v>
      </c>
    </row>
    <row r="23" spans="1:6" ht="25.5" x14ac:dyDescent="0.2">
      <c r="A23" s="4" t="s">
        <v>21</v>
      </c>
      <c r="B23" s="5" t="s">
        <v>22</v>
      </c>
      <c r="C23" s="21">
        <v>695000</v>
      </c>
      <c r="D23" s="21">
        <v>695000</v>
      </c>
      <c r="E23" s="21">
        <v>163139.1</v>
      </c>
      <c r="F23" s="19">
        <f t="shared" si="0"/>
        <v>23.473251798561151</v>
      </c>
    </row>
    <row r="24" spans="1:6" x14ac:dyDescent="0.2">
      <c r="A24" s="4" t="s">
        <v>23</v>
      </c>
      <c r="B24" s="5" t="s">
        <v>24</v>
      </c>
      <c r="C24" s="21">
        <v>50000</v>
      </c>
      <c r="D24" s="21">
        <v>41392.5</v>
      </c>
      <c r="E24" s="21">
        <v>41392.5</v>
      </c>
      <c r="F24" s="19">
        <f t="shared" si="0"/>
        <v>100</v>
      </c>
    </row>
    <row r="25" spans="1:6" ht="25.5" x14ac:dyDescent="0.2">
      <c r="A25" s="4" t="s">
        <v>25</v>
      </c>
      <c r="B25" s="5" t="s">
        <v>26</v>
      </c>
      <c r="C25" s="21">
        <v>620000</v>
      </c>
      <c r="D25" s="21">
        <v>285000</v>
      </c>
      <c r="E25" s="21">
        <v>237579</v>
      </c>
      <c r="F25" s="19">
        <f t="shared" si="0"/>
        <v>83.361052631578943</v>
      </c>
    </row>
    <row r="26" spans="1:6" ht="25.5" x14ac:dyDescent="0.2">
      <c r="A26" s="4" t="s">
        <v>27</v>
      </c>
      <c r="B26" s="5" t="s">
        <v>28</v>
      </c>
      <c r="C26" s="21">
        <v>15000</v>
      </c>
      <c r="D26" s="21">
        <v>5000</v>
      </c>
      <c r="E26" s="21">
        <v>0</v>
      </c>
      <c r="F26" s="19">
        <f t="shared" si="0"/>
        <v>0</v>
      </c>
    </row>
    <row r="27" spans="1:6" x14ac:dyDescent="0.2">
      <c r="A27" s="4" t="s">
        <v>29</v>
      </c>
      <c r="B27" s="5" t="s">
        <v>30</v>
      </c>
      <c r="C27" s="21">
        <v>548000</v>
      </c>
      <c r="D27" s="21">
        <v>548000</v>
      </c>
      <c r="E27" s="21">
        <v>532016.26</v>
      </c>
      <c r="F27" s="19">
        <f t="shared" si="0"/>
        <v>97.08325912408759</v>
      </c>
    </row>
    <row r="28" spans="1:6" ht="38.25" x14ac:dyDescent="0.2">
      <c r="A28" s="4" t="s">
        <v>31</v>
      </c>
      <c r="B28" s="5" t="s">
        <v>32</v>
      </c>
      <c r="C28" s="21">
        <v>13832700</v>
      </c>
      <c r="D28" s="21">
        <v>13832700</v>
      </c>
      <c r="E28" s="21">
        <v>13832700</v>
      </c>
      <c r="F28" s="19">
        <f t="shared" si="0"/>
        <v>100</v>
      </c>
    </row>
    <row r="29" spans="1:6" ht="38.25" x14ac:dyDescent="0.2">
      <c r="A29" s="4" t="s">
        <v>33</v>
      </c>
      <c r="B29" s="5" t="s">
        <v>34</v>
      </c>
      <c r="C29" s="21">
        <v>2400000</v>
      </c>
      <c r="D29" s="21">
        <v>1700000</v>
      </c>
      <c r="E29" s="21">
        <v>1700000</v>
      </c>
      <c r="F29" s="19">
        <f t="shared" si="0"/>
        <v>100</v>
      </c>
    </row>
    <row r="30" spans="1:6" x14ac:dyDescent="0.2">
      <c r="A30" s="2" t="s">
        <v>35</v>
      </c>
      <c r="B30" s="3" t="s">
        <v>36</v>
      </c>
      <c r="C30" s="20">
        <v>301716306</v>
      </c>
      <c r="D30" s="20">
        <v>72901736</v>
      </c>
      <c r="E30" s="20">
        <v>64430044.109999999</v>
      </c>
      <c r="F30" s="18">
        <f t="shared" si="0"/>
        <v>88.379300199380708</v>
      </c>
    </row>
    <row r="31" spans="1:6" ht="38.25" x14ac:dyDescent="0.2">
      <c r="A31" s="4" t="s">
        <v>37</v>
      </c>
      <c r="B31" s="5" t="s">
        <v>38</v>
      </c>
      <c r="C31" s="21">
        <v>2041220</v>
      </c>
      <c r="D31" s="21">
        <v>518740</v>
      </c>
      <c r="E31" s="21">
        <v>390397.55000000005</v>
      </c>
      <c r="F31" s="19">
        <f t="shared" si="0"/>
        <v>75.258809808381855</v>
      </c>
    </row>
    <row r="32" spans="1:6" x14ac:dyDescent="0.2">
      <c r="A32" s="4" t="s">
        <v>39</v>
      </c>
      <c r="B32" s="5" t="s">
        <v>40</v>
      </c>
      <c r="C32" s="21">
        <v>92429624</v>
      </c>
      <c r="D32" s="21">
        <v>23697900</v>
      </c>
      <c r="E32" s="21">
        <v>19779296.840000004</v>
      </c>
      <c r="F32" s="19">
        <f t="shared" si="0"/>
        <v>83.464344266791585</v>
      </c>
    </row>
    <row r="33" spans="1:6" ht="38.25" x14ac:dyDescent="0.2">
      <c r="A33" s="4" t="s">
        <v>41</v>
      </c>
      <c r="B33" s="5" t="s">
        <v>42</v>
      </c>
      <c r="C33" s="21">
        <v>187516896</v>
      </c>
      <c r="D33" s="21">
        <v>43410947</v>
      </c>
      <c r="E33" s="21">
        <v>40007748</v>
      </c>
      <c r="F33" s="19">
        <f t="shared" si="0"/>
        <v>92.160505044960203</v>
      </c>
    </row>
    <row r="34" spans="1:6" ht="25.5" x14ac:dyDescent="0.2">
      <c r="A34" s="4" t="s">
        <v>43</v>
      </c>
      <c r="B34" s="5" t="s">
        <v>44</v>
      </c>
      <c r="C34" s="21">
        <v>9001958</v>
      </c>
      <c r="D34" s="21">
        <v>2289994</v>
      </c>
      <c r="E34" s="21">
        <v>2007825.7799999998</v>
      </c>
      <c r="F34" s="19">
        <f t="shared" si="0"/>
        <v>87.678211383959948</v>
      </c>
    </row>
    <row r="35" spans="1:6" ht="25.5" x14ac:dyDescent="0.2">
      <c r="A35" s="4" t="s">
        <v>45</v>
      </c>
      <c r="B35" s="5" t="s">
        <v>46</v>
      </c>
      <c r="C35" s="21">
        <v>240000</v>
      </c>
      <c r="D35" s="21">
        <v>100000</v>
      </c>
      <c r="E35" s="21">
        <v>73017.850000000006</v>
      </c>
      <c r="F35" s="19">
        <f t="shared" si="0"/>
        <v>73.01785000000001</v>
      </c>
    </row>
    <row r="36" spans="1:6" x14ac:dyDescent="0.2">
      <c r="A36" s="4" t="s">
        <v>47</v>
      </c>
      <c r="B36" s="5" t="s">
        <v>48</v>
      </c>
      <c r="C36" s="21">
        <v>2343653</v>
      </c>
      <c r="D36" s="21">
        <v>634308</v>
      </c>
      <c r="E36" s="21">
        <v>337212.00000000006</v>
      </c>
      <c r="F36" s="19">
        <f t="shared" si="0"/>
        <v>53.162186193458069</v>
      </c>
    </row>
    <row r="37" spans="1:6" x14ac:dyDescent="0.2">
      <c r="A37" s="4" t="s">
        <v>49</v>
      </c>
      <c r="B37" s="5" t="s">
        <v>50</v>
      </c>
      <c r="C37" s="21">
        <v>5133425</v>
      </c>
      <c r="D37" s="21">
        <v>1466437</v>
      </c>
      <c r="E37" s="21">
        <v>1388964.4500000002</v>
      </c>
      <c r="F37" s="19">
        <f t="shared" si="0"/>
        <v>94.716953404749077</v>
      </c>
    </row>
    <row r="38" spans="1:6" x14ac:dyDescent="0.2">
      <c r="A38" s="4" t="s">
        <v>51</v>
      </c>
      <c r="B38" s="5" t="s">
        <v>52</v>
      </c>
      <c r="C38" s="21">
        <v>1420000</v>
      </c>
      <c r="D38" s="21">
        <v>390000</v>
      </c>
      <c r="E38" s="21">
        <v>200631.56</v>
      </c>
      <c r="F38" s="19">
        <f t="shared" si="0"/>
        <v>51.443989743589746</v>
      </c>
    </row>
    <row r="39" spans="1:6" x14ac:dyDescent="0.2">
      <c r="A39" s="4" t="s">
        <v>53</v>
      </c>
      <c r="B39" s="5" t="s">
        <v>54</v>
      </c>
      <c r="C39" s="21">
        <v>1589530</v>
      </c>
      <c r="D39" s="21">
        <v>393410</v>
      </c>
      <c r="E39" s="21">
        <v>240861.68</v>
      </c>
      <c r="F39" s="19">
        <f t="shared" si="0"/>
        <v>61.224086830533032</v>
      </c>
    </row>
    <row r="40" spans="1:6" x14ac:dyDescent="0.2">
      <c r="A40" s="2" t="s">
        <v>55</v>
      </c>
      <c r="B40" s="3" t="s">
        <v>56</v>
      </c>
      <c r="C40" s="20">
        <v>30969759</v>
      </c>
      <c r="D40" s="20">
        <v>9691873</v>
      </c>
      <c r="E40" s="20">
        <v>8375792.2699999996</v>
      </c>
      <c r="F40" s="18">
        <f t="shared" si="0"/>
        <v>86.420780276423343</v>
      </c>
    </row>
    <row r="41" spans="1:6" ht="38.25" x14ac:dyDescent="0.2">
      <c r="A41" s="4" t="s">
        <v>37</v>
      </c>
      <c r="B41" s="5" t="s">
        <v>38</v>
      </c>
      <c r="C41" s="21">
        <v>12433126</v>
      </c>
      <c r="D41" s="21">
        <v>3528765</v>
      </c>
      <c r="E41" s="21">
        <v>3309169.4899999993</v>
      </c>
      <c r="F41" s="19">
        <f t="shared" si="0"/>
        <v>93.776986849506812</v>
      </c>
    </row>
    <row r="42" spans="1:6" ht="38.25" x14ac:dyDescent="0.2">
      <c r="A42" s="4" t="s">
        <v>57</v>
      </c>
      <c r="B42" s="5" t="s">
        <v>58</v>
      </c>
      <c r="C42" s="21">
        <v>3000000</v>
      </c>
      <c r="D42" s="21">
        <v>850000</v>
      </c>
      <c r="E42" s="21">
        <v>375208</v>
      </c>
      <c r="F42" s="19">
        <f t="shared" si="0"/>
        <v>44.142117647058825</v>
      </c>
    </row>
    <row r="43" spans="1:6" ht="25.5" x14ac:dyDescent="0.2">
      <c r="A43" s="4" t="s">
        <v>59</v>
      </c>
      <c r="B43" s="5" t="s">
        <v>60</v>
      </c>
      <c r="C43" s="21">
        <v>20000</v>
      </c>
      <c r="D43" s="21">
        <v>20000</v>
      </c>
      <c r="E43" s="21">
        <v>0</v>
      </c>
      <c r="F43" s="19">
        <f t="shared" si="0"/>
        <v>0</v>
      </c>
    </row>
    <row r="44" spans="1:6" ht="25.5" x14ac:dyDescent="0.2">
      <c r="A44" s="4" t="s">
        <v>61</v>
      </c>
      <c r="B44" s="5" t="s">
        <v>62</v>
      </c>
      <c r="C44" s="21">
        <v>65600</v>
      </c>
      <c r="D44" s="21">
        <v>16200</v>
      </c>
      <c r="E44" s="21">
        <v>14130.26</v>
      </c>
      <c r="F44" s="19">
        <f t="shared" si="0"/>
        <v>87.223827160493826</v>
      </c>
    </row>
    <row r="45" spans="1:6" ht="25.5" x14ac:dyDescent="0.2">
      <c r="A45" s="4" t="s">
        <v>63</v>
      </c>
      <c r="B45" s="5" t="s">
        <v>64</v>
      </c>
      <c r="C45" s="21">
        <v>51600</v>
      </c>
      <c r="D45" s="21">
        <v>14230</v>
      </c>
      <c r="E45" s="21">
        <v>9930</v>
      </c>
      <c r="F45" s="19">
        <f t="shared" ref="F45:F75" si="1">IF(D45=0,0,(E45/D45)*100)</f>
        <v>69.782150386507382</v>
      </c>
    </row>
    <row r="46" spans="1:6" ht="51" x14ac:dyDescent="0.2">
      <c r="A46" s="4" t="s">
        <v>65</v>
      </c>
      <c r="B46" s="5" t="s">
        <v>66</v>
      </c>
      <c r="C46" s="21">
        <v>800000</v>
      </c>
      <c r="D46" s="21">
        <v>338025</v>
      </c>
      <c r="E46" s="21">
        <v>204385</v>
      </c>
      <c r="F46" s="19">
        <f t="shared" si="1"/>
        <v>60.46446268767103</v>
      </c>
    </row>
    <row r="47" spans="1:6" ht="25.5" x14ac:dyDescent="0.2">
      <c r="A47" s="4" t="s">
        <v>67</v>
      </c>
      <c r="B47" s="5" t="s">
        <v>68</v>
      </c>
      <c r="C47" s="21">
        <v>8975433</v>
      </c>
      <c r="D47" s="21">
        <v>2130954</v>
      </c>
      <c r="E47" s="21">
        <v>2088975.6400000001</v>
      </c>
      <c r="F47" s="19">
        <f t="shared" si="1"/>
        <v>98.030067284418152</v>
      </c>
    </row>
    <row r="48" spans="1:6" ht="51" x14ac:dyDescent="0.2">
      <c r="A48" s="4" t="s">
        <v>69</v>
      </c>
      <c r="B48" s="5" t="s">
        <v>70</v>
      </c>
      <c r="C48" s="21">
        <v>800000</v>
      </c>
      <c r="D48" s="21">
        <v>320000</v>
      </c>
      <c r="E48" s="21">
        <v>179099.07</v>
      </c>
      <c r="F48" s="19">
        <f t="shared" si="1"/>
        <v>55.968459375000002</v>
      </c>
    </row>
    <row r="49" spans="1:6" ht="25.5" x14ac:dyDescent="0.2">
      <c r="A49" s="4" t="s">
        <v>71</v>
      </c>
      <c r="B49" s="5" t="s">
        <v>72</v>
      </c>
      <c r="C49" s="21">
        <v>4584000</v>
      </c>
      <c r="D49" s="21">
        <v>2233699</v>
      </c>
      <c r="E49" s="21">
        <v>2025010</v>
      </c>
      <c r="F49" s="19">
        <f t="shared" si="1"/>
        <v>90.657246119553264</v>
      </c>
    </row>
    <row r="50" spans="1:6" ht="25.5" x14ac:dyDescent="0.2">
      <c r="A50" s="4" t="s">
        <v>21</v>
      </c>
      <c r="B50" s="5" t="s">
        <v>22</v>
      </c>
      <c r="C50" s="21">
        <v>240000</v>
      </c>
      <c r="D50" s="21">
        <v>240000</v>
      </c>
      <c r="E50" s="21">
        <v>180000</v>
      </c>
      <c r="F50" s="19">
        <f t="shared" si="1"/>
        <v>75</v>
      </c>
    </row>
    <row r="51" spans="1:6" x14ac:dyDescent="0.2">
      <c r="A51" s="2" t="s">
        <v>73</v>
      </c>
      <c r="B51" s="3" t="s">
        <v>74</v>
      </c>
      <c r="C51" s="20">
        <v>38232772</v>
      </c>
      <c r="D51" s="20">
        <v>9925813</v>
      </c>
      <c r="E51" s="20">
        <v>8839456.8499999996</v>
      </c>
      <c r="F51" s="18">
        <f t="shared" si="1"/>
        <v>89.05524262848796</v>
      </c>
    </row>
    <row r="52" spans="1:6" ht="38.25" x14ac:dyDescent="0.2">
      <c r="A52" s="4" t="s">
        <v>37</v>
      </c>
      <c r="B52" s="5" t="s">
        <v>38</v>
      </c>
      <c r="C52" s="21">
        <v>1438400</v>
      </c>
      <c r="D52" s="21">
        <v>347880</v>
      </c>
      <c r="E52" s="21">
        <v>324391</v>
      </c>
      <c r="F52" s="19">
        <f t="shared" si="1"/>
        <v>93.24795906634472</v>
      </c>
    </row>
    <row r="53" spans="1:6" x14ac:dyDescent="0.2">
      <c r="A53" s="4" t="s">
        <v>75</v>
      </c>
      <c r="B53" s="5" t="s">
        <v>76</v>
      </c>
      <c r="C53" s="21">
        <v>21250391</v>
      </c>
      <c r="D53" s="21">
        <v>5326609</v>
      </c>
      <c r="E53" s="21">
        <v>4920924.3499999996</v>
      </c>
      <c r="F53" s="19">
        <f t="shared" si="1"/>
        <v>92.383810225229595</v>
      </c>
    </row>
    <row r="54" spans="1:6" x14ac:dyDescent="0.2">
      <c r="A54" s="4" t="s">
        <v>77</v>
      </c>
      <c r="B54" s="5" t="s">
        <v>78</v>
      </c>
      <c r="C54" s="21">
        <v>4884520</v>
      </c>
      <c r="D54" s="21">
        <v>1366810</v>
      </c>
      <c r="E54" s="21">
        <v>1128488.3699999999</v>
      </c>
      <c r="F54" s="19">
        <f t="shared" si="1"/>
        <v>82.563660640469408</v>
      </c>
    </row>
    <row r="55" spans="1:6" x14ac:dyDescent="0.2">
      <c r="A55" s="4" t="s">
        <v>79</v>
      </c>
      <c r="B55" s="5" t="s">
        <v>80</v>
      </c>
      <c r="C55" s="21">
        <v>1785809</v>
      </c>
      <c r="D55" s="21">
        <v>551494</v>
      </c>
      <c r="E55" s="21">
        <v>436045.94</v>
      </c>
      <c r="F55" s="19">
        <f t="shared" si="1"/>
        <v>79.066307158373434</v>
      </c>
    </row>
    <row r="56" spans="1:6" ht="25.5" x14ac:dyDescent="0.2">
      <c r="A56" s="4" t="s">
        <v>81</v>
      </c>
      <c r="B56" s="5" t="s">
        <v>82</v>
      </c>
      <c r="C56" s="21">
        <v>6082063</v>
      </c>
      <c r="D56" s="21">
        <v>1633710</v>
      </c>
      <c r="E56" s="21">
        <v>1521761.4300000002</v>
      </c>
      <c r="F56" s="19">
        <f t="shared" si="1"/>
        <v>93.147586168903914</v>
      </c>
    </row>
    <row r="57" spans="1:6" ht="25.5" x14ac:dyDescent="0.2">
      <c r="A57" s="4" t="s">
        <v>83</v>
      </c>
      <c r="B57" s="5" t="s">
        <v>84</v>
      </c>
      <c r="C57" s="21">
        <v>906589</v>
      </c>
      <c r="D57" s="21">
        <v>219310</v>
      </c>
      <c r="E57" s="21">
        <v>211650</v>
      </c>
      <c r="F57" s="19">
        <f t="shared" si="1"/>
        <v>96.507227212621402</v>
      </c>
    </row>
    <row r="58" spans="1:6" x14ac:dyDescent="0.2">
      <c r="A58" s="4" t="s">
        <v>85</v>
      </c>
      <c r="B58" s="5" t="s">
        <v>86</v>
      </c>
      <c r="C58" s="21">
        <v>1885000</v>
      </c>
      <c r="D58" s="21">
        <v>480000</v>
      </c>
      <c r="E58" s="21">
        <v>296195.76</v>
      </c>
      <c r="F58" s="19">
        <f t="shared" si="1"/>
        <v>61.707449999999994</v>
      </c>
    </row>
    <row r="59" spans="1:6" x14ac:dyDescent="0.2">
      <c r="A59" s="2" t="s">
        <v>87</v>
      </c>
      <c r="B59" s="3" t="s">
        <v>88</v>
      </c>
      <c r="C59" s="20">
        <v>14447944</v>
      </c>
      <c r="D59" s="20">
        <v>3893293</v>
      </c>
      <c r="E59" s="20">
        <v>2818490.49</v>
      </c>
      <c r="F59" s="18">
        <f t="shared" si="1"/>
        <v>72.39348515511162</v>
      </c>
    </row>
    <row r="60" spans="1:6" ht="38.25" x14ac:dyDescent="0.2">
      <c r="A60" s="4" t="s">
        <v>37</v>
      </c>
      <c r="B60" s="5" t="s">
        <v>38</v>
      </c>
      <c r="C60" s="21">
        <v>1601095</v>
      </c>
      <c r="D60" s="21">
        <v>385379</v>
      </c>
      <c r="E60" s="21">
        <v>342190.10000000003</v>
      </c>
      <c r="F60" s="19">
        <f t="shared" si="1"/>
        <v>88.793136107572039</v>
      </c>
    </row>
    <row r="61" spans="1:6" ht="25.5" x14ac:dyDescent="0.2">
      <c r="A61" s="4" t="s">
        <v>89</v>
      </c>
      <c r="B61" s="5" t="s">
        <v>90</v>
      </c>
      <c r="C61" s="21">
        <v>280000</v>
      </c>
      <c r="D61" s="21">
        <v>70000</v>
      </c>
      <c r="E61" s="21">
        <v>51665.66</v>
      </c>
      <c r="F61" s="19">
        <f t="shared" si="1"/>
        <v>73.808085714285724</v>
      </c>
    </row>
    <row r="62" spans="1:6" ht="51" x14ac:dyDescent="0.2">
      <c r="A62" s="4" t="s">
        <v>91</v>
      </c>
      <c r="B62" s="5" t="s">
        <v>92</v>
      </c>
      <c r="C62" s="21">
        <v>550000</v>
      </c>
      <c r="D62" s="21">
        <v>0</v>
      </c>
      <c r="E62" s="21">
        <v>0</v>
      </c>
      <c r="F62" s="19">
        <f t="shared" si="1"/>
        <v>0</v>
      </c>
    </row>
    <row r="63" spans="1:6" ht="25.5" x14ac:dyDescent="0.2">
      <c r="A63" s="4" t="s">
        <v>93</v>
      </c>
      <c r="B63" s="5" t="s">
        <v>94</v>
      </c>
      <c r="C63" s="21">
        <v>100000</v>
      </c>
      <c r="D63" s="21">
        <v>25000</v>
      </c>
      <c r="E63" s="21">
        <v>10000</v>
      </c>
      <c r="F63" s="19">
        <f t="shared" si="1"/>
        <v>40</v>
      </c>
    </row>
    <row r="64" spans="1:6" ht="25.5" x14ac:dyDescent="0.2">
      <c r="A64" s="4" t="s">
        <v>95</v>
      </c>
      <c r="B64" s="5" t="s">
        <v>96</v>
      </c>
      <c r="C64" s="21">
        <v>8986849</v>
      </c>
      <c r="D64" s="21">
        <v>2307424</v>
      </c>
      <c r="E64" s="21">
        <v>1846020.3300000003</v>
      </c>
      <c r="F64" s="19">
        <f t="shared" si="1"/>
        <v>80.003516042131849</v>
      </c>
    </row>
    <row r="65" spans="1:6" ht="38.25" x14ac:dyDescent="0.2">
      <c r="A65" s="4" t="s">
        <v>97</v>
      </c>
      <c r="B65" s="5" t="s">
        <v>98</v>
      </c>
      <c r="C65" s="21">
        <v>80000</v>
      </c>
      <c r="D65" s="21">
        <v>80000</v>
      </c>
      <c r="E65" s="21">
        <v>0</v>
      </c>
      <c r="F65" s="19">
        <f t="shared" si="1"/>
        <v>0</v>
      </c>
    </row>
    <row r="66" spans="1:6" ht="25.5" x14ac:dyDescent="0.2">
      <c r="A66" s="4" t="s">
        <v>99</v>
      </c>
      <c r="B66" s="5" t="s">
        <v>100</v>
      </c>
      <c r="C66" s="21">
        <v>2850000</v>
      </c>
      <c r="D66" s="21">
        <v>1025490</v>
      </c>
      <c r="E66" s="21">
        <v>568614.39999999991</v>
      </c>
      <c r="F66" s="19">
        <f t="shared" si="1"/>
        <v>55.448068728120205</v>
      </c>
    </row>
    <row r="67" spans="1:6" x14ac:dyDescent="0.2">
      <c r="A67" s="2" t="s">
        <v>101</v>
      </c>
      <c r="B67" s="3" t="s">
        <v>102</v>
      </c>
      <c r="C67" s="20">
        <v>67516739</v>
      </c>
      <c r="D67" s="20">
        <v>12964918</v>
      </c>
      <c r="E67" s="20">
        <v>11074053.620000001</v>
      </c>
      <c r="F67" s="18">
        <f t="shared" si="1"/>
        <v>85.415531513581513</v>
      </c>
    </row>
    <row r="68" spans="1:6" ht="38.25" x14ac:dyDescent="0.2">
      <c r="A68" s="4" t="s">
        <v>37</v>
      </c>
      <c r="B68" s="5" t="s">
        <v>38</v>
      </c>
      <c r="C68" s="21">
        <v>4268739</v>
      </c>
      <c r="D68" s="21">
        <v>1054928</v>
      </c>
      <c r="E68" s="21">
        <v>929925.74</v>
      </c>
      <c r="F68" s="19">
        <f t="shared" si="1"/>
        <v>88.150635872779944</v>
      </c>
    </row>
    <row r="69" spans="1:6" x14ac:dyDescent="0.2">
      <c r="A69" s="4" t="s">
        <v>103</v>
      </c>
      <c r="B69" s="5" t="s">
        <v>104</v>
      </c>
      <c r="C69" s="21">
        <v>63123000</v>
      </c>
      <c r="D69" s="21">
        <v>11885990</v>
      </c>
      <c r="E69" s="21">
        <v>10144127.879999999</v>
      </c>
      <c r="F69" s="19">
        <f t="shared" si="1"/>
        <v>85.345249996003687</v>
      </c>
    </row>
    <row r="70" spans="1:6" ht="25.5" x14ac:dyDescent="0.2">
      <c r="A70" s="4" t="s">
        <v>11</v>
      </c>
      <c r="B70" s="5" t="s">
        <v>12</v>
      </c>
      <c r="C70" s="21">
        <v>125000</v>
      </c>
      <c r="D70" s="21">
        <v>24000</v>
      </c>
      <c r="E70" s="21">
        <v>0</v>
      </c>
      <c r="F70" s="19">
        <f t="shared" si="1"/>
        <v>0</v>
      </c>
    </row>
    <row r="71" spans="1:6" x14ac:dyDescent="0.2">
      <c r="A71" s="2" t="s">
        <v>105</v>
      </c>
      <c r="B71" s="3" t="s">
        <v>106</v>
      </c>
      <c r="C71" s="20">
        <v>6267794</v>
      </c>
      <c r="D71" s="20">
        <v>2221438</v>
      </c>
      <c r="E71" s="20">
        <v>1088108.43</v>
      </c>
      <c r="F71" s="18">
        <f t="shared" si="1"/>
        <v>48.982165156083582</v>
      </c>
    </row>
    <row r="72" spans="1:6" ht="38.25" x14ac:dyDescent="0.2">
      <c r="A72" s="4" t="s">
        <v>37</v>
      </c>
      <c r="B72" s="5" t="s">
        <v>38</v>
      </c>
      <c r="C72" s="21">
        <v>3952150</v>
      </c>
      <c r="D72" s="21">
        <v>1117540</v>
      </c>
      <c r="E72" s="21">
        <v>1083062.6099999999</v>
      </c>
      <c r="F72" s="19">
        <f t="shared" si="1"/>
        <v>96.914885373230476</v>
      </c>
    </row>
    <row r="73" spans="1:6" x14ac:dyDescent="0.2">
      <c r="A73" s="4" t="s">
        <v>107</v>
      </c>
      <c r="B73" s="5" t="s">
        <v>108</v>
      </c>
      <c r="C73" s="21">
        <v>1250644</v>
      </c>
      <c r="D73" s="21">
        <v>38898</v>
      </c>
      <c r="E73" s="21">
        <v>5045.82</v>
      </c>
      <c r="F73" s="19">
        <f t="shared" si="1"/>
        <v>12.971926577201911</v>
      </c>
    </row>
    <row r="74" spans="1:6" x14ac:dyDescent="0.2">
      <c r="A74" s="4" t="s">
        <v>109</v>
      </c>
      <c r="B74" s="5" t="s">
        <v>110</v>
      </c>
      <c r="C74" s="21">
        <v>1065000</v>
      </c>
      <c r="D74" s="21">
        <v>1065000</v>
      </c>
      <c r="E74" s="21">
        <v>0</v>
      </c>
      <c r="F74" s="19">
        <f t="shared" si="1"/>
        <v>0</v>
      </c>
    </row>
    <row r="75" spans="1:6" x14ac:dyDescent="0.2">
      <c r="A75" s="2" t="s">
        <v>111</v>
      </c>
      <c r="B75" s="3" t="s">
        <v>112</v>
      </c>
      <c r="C75" s="20">
        <v>524161760</v>
      </c>
      <c r="D75" s="20">
        <v>139850032</v>
      </c>
      <c r="E75" s="20">
        <v>123576176.10000002</v>
      </c>
      <c r="F75" s="18">
        <f t="shared" si="1"/>
        <v>88.363352036987749</v>
      </c>
    </row>
    <row r="76" spans="1:6" x14ac:dyDescent="0.2">
      <c r="A76" s="26" t="s">
        <v>137</v>
      </c>
      <c r="B76" s="26"/>
      <c r="C76" s="26"/>
      <c r="D76" s="26"/>
      <c r="E76" s="26"/>
      <c r="F76" s="26"/>
    </row>
    <row r="77" spans="1:6" ht="8.25" customHeight="1" x14ac:dyDescent="0.2">
      <c r="A77" s="26"/>
      <c r="B77" s="26"/>
      <c r="C77" s="26"/>
      <c r="D77" s="26"/>
      <c r="E77" s="26"/>
      <c r="F77" s="26"/>
    </row>
    <row r="78" spans="1:6" hidden="1" x14ac:dyDescent="0.2">
      <c r="A78" s="26"/>
      <c r="B78" s="26"/>
      <c r="C78" s="26"/>
      <c r="D78" s="26"/>
      <c r="E78" s="26"/>
      <c r="F78" s="26"/>
    </row>
    <row r="79" spans="1:6" x14ac:dyDescent="0.2">
      <c r="A79" s="2" t="s">
        <v>1</v>
      </c>
      <c r="B79" s="3" t="s">
        <v>2</v>
      </c>
      <c r="C79" s="20">
        <v>40065456.900000006</v>
      </c>
      <c r="D79" s="20">
        <v>17765316.899999999</v>
      </c>
      <c r="E79" s="20">
        <v>7444671.2699999996</v>
      </c>
      <c r="F79" s="18">
        <v>41.905648584292912</v>
      </c>
    </row>
    <row r="80" spans="1:6" ht="51" x14ac:dyDescent="0.2">
      <c r="A80" s="4" t="s">
        <v>3</v>
      </c>
      <c r="B80" s="5" t="s">
        <v>4</v>
      </c>
      <c r="C80" s="21">
        <v>11256013</v>
      </c>
      <c r="D80" s="21">
        <v>8448513</v>
      </c>
      <c r="E80" s="21">
        <v>4124017.87</v>
      </c>
      <c r="F80" s="19">
        <v>48.813535233951825</v>
      </c>
    </row>
    <row r="81" spans="1:6" x14ac:dyDescent="0.2">
      <c r="A81" s="4" t="s">
        <v>5</v>
      </c>
      <c r="B81" s="5" t="s">
        <v>6</v>
      </c>
      <c r="C81" s="21">
        <v>5207081</v>
      </c>
      <c r="D81" s="21">
        <v>2860203</v>
      </c>
      <c r="E81" s="21">
        <v>2219738.5</v>
      </c>
      <c r="F81" s="19">
        <v>77.607725745340446</v>
      </c>
    </row>
    <row r="82" spans="1:6" x14ac:dyDescent="0.2">
      <c r="A82" s="4" t="s">
        <v>113</v>
      </c>
      <c r="B82" s="5" t="s">
        <v>114</v>
      </c>
      <c r="C82" s="21">
        <v>3460304</v>
      </c>
      <c r="D82" s="21">
        <v>559342</v>
      </c>
      <c r="E82" s="21">
        <v>127508</v>
      </c>
      <c r="F82" s="19">
        <v>22.79607109782566</v>
      </c>
    </row>
    <row r="83" spans="1:6" x14ac:dyDescent="0.2">
      <c r="A83" s="4" t="s">
        <v>13</v>
      </c>
      <c r="B83" s="5" t="s">
        <v>14</v>
      </c>
      <c r="C83" s="21">
        <v>50750.51</v>
      </c>
      <c r="D83" s="21">
        <v>50750.51</v>
      </c>
      <c r="E83" s="21">
        <v>0</v>
      </c>
      <c r="F83" s="19">
        <v>0</v>
      </c>
    </row>
    <row r="84" spans="1:6" x14ac:dyDescent="0.2">
      <c r="A84" s="4" t="s">
        <v>115</v>
      </c>
      <c r="B84" s="5" t="s">
        <v>116</v>
      </c>
      <c r="C84" s="21">
        <v>5145533</v>
      </c>
      <c r="D84" s="21">
        <v>2120208</v>
      </c>
      <c r="E84" s="21">
        <v>649118.51</v>
      </c>
      <c r="F84" s="19">
        <v>30.615793827775388</v>
      </c>
    </row>
    <row r="85" spans="1:6" x14ac:dyDescent="0.2">
      <c r="A85" s="4" t="s">
        <v>117</v>
      </c>
      <c r="B85" s="5" t="s">
        <v>118</v>
      </c>
      <c r="C85" s="21">
        <v>800000</v>
      </c>
      <c r="D85" s="21">
        <v>0</v>
      </c>
      <c r="E85" s="21">
        <v>0</v>
      </c>
      <c r="F85" s="19">
        <v>0</v>
      </c>
    </row>
    <row r="86" spans="1:6" ht="25.5" x14ac:dyDescent="0.2">
      <c r="A86" s="4" t="s">
        <v>119</v>
      </c>
      <c r="B86" s="5" t="s">
        <v>120</v>
      </c>
      <c r="C86" s="21">
        <v>7159271</v>
      </c>
      <c r="D86" s="21">
        <v>786743</v>
      </c>
      <c r="E86" s="21">
        <v>0</v>
      </c>
      <c r="F86" s="19">
        <v>0</v>
      </c>
    </row>
    <row r="87" spans="1:6" ht="25.5" x14ac:dyDescent="0.2">
      <c r="A87" s="4" t="s">
        <v>121</v>
      </c>
      <c r="B87" s="5" t="s">
        <v>122</v>
      </c>
      <c r="C87" s="21">
        <v>3432869</v>
      </c>
      <c r="D87" s="21">
        <v>932869</v>
      </c>
      <c r="E87" s="21">
        <v>0</v>
      </c>
      <c r="F87" s="19">
        <v>0</v>
      </c>
    </row>
    <row r="88" spans="1:6" ht="25.5" x14ac:dyDescent="0.2">
      <c r="A88" s="4" t="s">
        <v>123</v>
      </c>
      <c r="B88" s="5" t="s">
        <v>124</v>
      </c>
      <c r="C88" s="21">
        <v>744288.39</v>
      </c>
      <c r="D88" s="21">
        <v>744288.39</v>
      </c>
      <c r="E88" s="21">
        <v>324288.39</v>
      </c>
      <c r="F88" s="19">
        <v>43.570260447029142</v>
      </c>
    </row>
    <row r="89" spans="1:6" ht="38.25" x14ac:dyDescent="0.2">
      <c r="A89" s="4" t="s">
        <v>125</v>
      </c>
      <c r="B89" s="5" t="s">
        <v>126</v>
      </c>
      <c r="C89" s="21">
        <v>1000000</v>
      </c>
      <c r="D89" s="21">
        <v>1000000</v>
      </c>
      <c r="E89" s="21">
        <v>0</v>
      </c>
      <c r="F89" s="19">
        <v>0</v>
      </c>
    </row>
    <row r="90" spans="1:6" ht="25.5" x14ac:dyDescent="0.2">
      <c r="A90" s="4" t="s">
        <v>127</v>
      </c>
      <c r="B90" s="5" t="s">
        <v>128</v>
      </c>
      <c r="C90" s="21">
        <v>1559347</v>
      </c>
      <c r="D90" s="21">
        <v>200000</v>
      </c>
      <c r="E90" s="21">
        <v>0</v>
      </c>
      <c r="F90" s="19">
        <v>0</v>
      </c>
    </row>
    <row r="91" spans="1:6" ht="63.75" x14ac:dyDescent="0.2">
      <c r="A91" s="4" t="s">
        <v>129</v>
      </c>
      <c r="B91" s="5" t="s">
        <v>130</v>
      </c>
      <c r="C91" s="21">
        <v>250000</v>
      </c>
      <c r="D91" s="21">
        <v>62400</v>
      </c>
      <c r="E91" s="21">
        <v>0</v>
      </c>
      <c r="F91" s="19">
        <v>0</v>
      </c>
    </row>
    <row r="92" spans="1:6" x14ac:dyDescent="0.2">
      <c r="A92" s="2" t="s">
        <v>35</v>
      </c>
      <c r="B92" s="3" t="s">
        <v>36</v>
      </c>
      <c r="C92" s="20">
        <v>20646128</v>
      </c>
      <c r="D92" s="20">
        <v>6947429.75</v>
      </c>
      <c r="E92" s="20">
        <v>2314070.4899999998</v>
      </c>
      <c r="F92" s="18">
        <v>33.308296352330871</v>
      </c>
    </row>
    <row r="93" spans="1:6" ht="38.25" x14ac:dyDescent="0.2">
      <c r="A93" s="4" t="s">
        <v>37</v>
      </c>
      <c r="B93" s="5" t="s">
        <v>38</v>
      </c>
      <c r="C93" s="21">
        <v>199000</v>
      </c>
      <c r="D93" s="21">
        <v>199000</v>
      </c>
      <c r="E93" s="21">
        <v>0</v>
      </c>
      <c r="F93" s="19">
        <v>0</v>
      </c>
    </row>
    <row r="94" spans="1:6" x14ac:dyDescent="0.2">
      <c r="A94" s="4" t="s">
        <v>39</v>
      </c>
      <c r="B94" s="5" t="s">
        <v>40</v>
      </c>
      <c r="C94" s="21">
        <v>7163699</v>
      </c>
      <c r="D94" s="21">
        <v>2520941.25</v>
      </c>
      <c r="E94" s="21">
        <v>1264339.9100000001</v>
      </c>
      <c r="F94" s="19">
        <v>50.153485726809386</v>
      </c>
    </row>
    <row r="95" spans="1:6" ht="38.25" x14ac:dyDescent="0.2">
      <c r="A95" s="4" t="s">
        <v>41</v>
      </c>
      <c r="B95" s="5" t="s">
        <v>42</v>
      </c>
      <c r="C95" s="21">
        <v>12668486</v>
      </c>
      <c r="D95" s="21">
        <v>4048752.75</v>
      </c>
      <c r="E95" s="21">
        <v>1049730.58</v>
      </c>
      <c r="F95" s="19">
        <v>25.92725821550847</v>
      </c>
    </row>
    <row r="96" spans="1:6" ht="25.5" x14ac:dyDescent="0.2">
      <c r="A96" s="4" t="s">
        <v>43</v>
      </c>
      <c r="B96" s="5" t="s">
        <v>44</v>
      </c>
      <c r="C96" s="21">
        <v>614943</v>
      </c>
      <c r="D96" s="21">
        <v>178735.75</v>
      </c>
      <c r="E96" s="21">
        <v>0</v>
      </c>
      <c r="F96" s="19">
        <v>0</v>
      </c>
    </row>
    <row r="97" spans="1:6" x14ac:dyDescent="0.2">
      <c r="A97" s="2" t="s">
        <v>55</v>
      </c>
      <c r="B97" s="3" t="s">
        <v>56</v>
      </c>
      <c r="C97" s="20">
        <v>457300</v>
      </c>
      <c r="D97" s="20">
        <v>248300</v>
      </c>
      <c r="E97" s="20">
        <v>131112</v>
      </c>
      <c r="F97" s="18">
        <v>52.803866290777293</v>
      </c>
    </row>
    <row r="98" spans="1:6" ht="38.25" x14ac:dyDescent="0.2">
      <c r="A98" s="4" t="s">
        <v>37</v>
      </c>
      <c r="B98" s="5" t="s">
        <v>38</v>
      </c>
      <c r="C98" s="21">
        <v>150000</v>
      </c>
      <c r="D98" s="21">
        <v>50000</v>
      </c>
      <c r="E98" s="21">
        <v>40400</v>
      </c>
      <c r="F98" s="19">
        <v>80.800000000000011</v>
      </c>
    </row>
    <row r="99" spans="1:6" ht="25.5" x14ac:dyDescent="0.2">
      <c r="A99" s="4" t="s">
        <v>67</v>
      </c>
      <c r="B99" s="5" t="s">
        <v>68</v>
      </c>
      <c r="C99" s="21">
        <v>307300</v>
      </c>
      <c r="D99" s="21">
        <v>198300</v>
      </c>
      <c r="E99" s="21">
        <v>90712</v>
      </c>
      <c r="F99" s="19">
        <v>45.744831064044376</v>
      </c>
    </row>
    <row r="100" spans="1:6" x14ac:dyDescent="0.2">
      <c r="A100" s="2" t="s">
        <v>73</v>
      </c>
      <c r="B100" s="3" t="s">
        <v>74</v>
      </c>
      <c r="C100" s="20">
        <v>3751750</v>
      </c>
      <c r="D100" s="20">
        <v>956250</v>
      </c>
      <c r="E100" s="20">
        <v>471153.96</v>
      </c>
      <c r="F100" s="18">
        <v>49.271002352941181</v>
      </c>
    </row>
    <row r="101" spans="1:6" x14ac:dyDescent="0.2">
      <c r="A101" s="4" t="s">
        <v>75</v>
      </c>
      <c r="B101" s="5" t="s">
        <v>76</v>
      </c>
      <c r="C101" s="21">
        <v>2192150</v>
      </c>
      <c r="D101" s="21">
        <v>250900</v>
      </c>
      <c r="E101" s="21">
        <v>331126.01999999996</v>
      </c>
      <c r="F101" s="19">
        <v>131.97529693104821</v>
      </c>
    </row>
    <row r="102" spans="1:6" x14ac:dyDescent="0.2">
      <c r="A102" s="4" t="s">
        <v>77</v>
      </c>
      <c r="B102" s="5" t="s">
        <v>78</v>
      </c>
      <c r="C102" s="21">
        <v>135000</v>
      </c>
      <c r="D102" s="21">
        <v>108750</v>
      </c>
      <c r="E102" s="21">
        <v>683.2</v>
      </c>
      <c r="F102" s="19">
        <v>0.62822988505747135</v>
      </c>
    </row>
    <row r="103" spans="1:6" x14ac:dyDescent="0.2">
      <c r="A103" s="4" t="s">
        <v>79</v>
      </c>
      <c r="B103" s="5" t="s">
        <v>80</v>
      </c>
      <c r="C103" s="21">
        <v>22000</v>
      </c>
      <c r="D103" s="21">
        <v>5500</v>
      </c>
      <c r="E103" s="21">
        <v>2000</v>
      </c>
      <c r="F103" s="19">
        <v>36.363636363636367</v>
      </c>
    </row>
    <row r="104" spans="1:6" ht="25.5" x14ac:dyDescent="0.2">
      <c r="A104" s="4" t="s">
        <v>81</v>
      </c>
      <c r="B104" s="5" t="s">
        <v>82</v>
      </c>
      <c r="C104" s="21">
        <v>1202600</v>
      </c>
      <c r="D104" s="21">
        <v>391100</v>
      </c>
      <c r="E104" s="21">
        <v>87344.739999999991</v>
      </c>
      <c r="F104" s="19">
        <v>22.33309639478394</v>
      </c>
    </row>
    <row r="105" spans="1:6" x14ac:dyDescent="0.2">
      <c r="A105" s="4" t="s">
        <v>85</v>
      </c>
      <c r="B105" s="5" t="s">
        <v>86</v>
      </c>
      <c r="C105" s="21">
        <v>200000</v>
      </c>
      <c r="D105" s="21">
        <v>200000</v>
      </c>
      <c r="E105" s="21">
        <v>50000</v>
      </c>
      <c r="F105" s="19">
        <v>25</v>
      </c>
    </row>
    <row r="106" spans="1:6" x14ac:dyDescent="0.2">
      <c r="A106" s="2" t="s">
        <v>87</v>
      </c>
      <c r="B106" s="3" t="s">
        <v>88</v>
      </c>
      <c r="C106" s="20">
        <v>2843200</v>
      </c>
      <c r="D106" s="20">
        <v>1681050</v>
      </c>
      <c r="E106" s="20">
        <v>1350456</v>
      </c>
      <c r="F106" s="18">
        <v>80.334076916213078</v>
      </c>
    </row>
    <row r="107" spans="1:6" ht="25.5" x14ac:dyDescent="0.2">
      <c r="A107" s="4" t="s">
        <v>95</v>
      </c>
      <c r="B107" s="5" t="s">
        <v>96</v>
      </c>
      <c r="C107" s="21">
        <v>2843200</v>
      </c>
      <c r="D107" s="21">
        <v>1681050</v>
      </c>
      <c r="E107" s="21">
        <v>1350456</v>
      </c>
      <c r="F107" s="19">
        <v>80.334076916213078</v>
      </c>
    </row>
    <row r="108" spans="1:6" x14ac:dyDescent="0.2">
      <c r="A108" s="2" t="s">
        <v>101</v>
      </c>
      <c r="B108" s="3" t="s">
        <v>102</v>
      </c>
      <c r="C108" s="20">
        <v>58731170.060000002</v>
      </c>
      <c r="D108" s="20">
        <v>19132499.060000002</v>
      </c>
      <c r="E108" s="20">
        <f>SUM(E109:E115)</f>
        <v>12134791.390000001</v>
      </c>
      <c r="F108" s="18">
        <v>61.758765349705449</v>
      </c>
    </row>
    <row r="109" spans="1:6" ht="38.25" x14ac:dyDescent="0.2">
      <c r="A109" s="4" t="s">
        <v>37</v>
      </c>
      <c r="B109" s="5" t="s">
        <v>38</v>
      </c>
      <c r="C109" s="21">
        <v>198000</v>
      </c>
      <c r="D109" s="21">
        <v>198000</v>
      </c>
      <c r="E109" s="21">
        <v>65578</v>
      </c>
      <c r="F109" s="19">
        <f>E109/D109*100</f>
        <v>33.120202020202022</v>
      </c>
    </row>
    <row r="110" spans="1:6" x14ac:dyDescent="0.2">
      <c r="A110" s="4" t="s">
        <v>103</v>
      </c>
      <c r="B110" s="5" t="s">
        <v>104</v>
      </c>
      <c r="C110" s="21">
        <v>43668951.480000004</v>
      </c>
      <c r="D110" s="21">
        <v>11987855.48</v>
      </c>
      <c r="E110" s="21">
        <v>10738587</v>
      </c>
      <c r="F110" s="19">
        <f>E110/D110*100</f>
        <v>89.578882711055158</v>
      </c>
    </row>
    <row r="111" spans="1:6" x14ac:dyDescent="0.2">
      <c r="A111" s="4" t="s">
        <v>117</v>
      </c>
      <c r="B111" s="5" t="s">
        <v>118</v>
      </c>
      <c r="C111" s="21">
        <v>69875</v>
      </c>
      <c r="D111" s="21">
        <v>0</v>
      </c>
      <c r="E111" s="21">
        <v>0</v>
      </c>
      <c r="F111" s="19">
        <v>0</v>
      </c>
    </row>
    <row r="112" spans="1:6" ht="25.5" x14ac:dyDescent="0.2">
      <c r="A112" s="4" t="s">
        <v>127</v>
      </c>
      <c r="B112" s="5" t="s">
        <v>128</v>
      </c>
      <c r="C112" s="21">
        <v>3890000</v>
      </c>
      <c r="D112" s="21">
        <v>681850</v>
      </c>
      <c r="E112" s="21">
        <v>575270.39</v>
      </c>
      <c r="F112" s="19">
        <v>84.369053310845501</v>
      </c>
    </row>
    <row r="113" spans="1:6" x14ac:dyDescent="0.2">
      <c r="A113" s="4" t="s">
        <v>131</v>
      </c>
      <c r="B113" s="5" t="s">
        <v>132</v>
      </c>
      <c r="C113" s="21">
        <v>6550000</v>
      </c>
      <c r="D113" s="21">
        <v>2162500</v>
      </c>
      <c r="E113" s="21">
        <v>452500</v>
      </c>
      <c r="F113" s="19">
        <v>20.924855491329481</v>
      </c>
    </row>
    <row r="114" spans="1:6" ht="63.75" x14ac:dyDescent="0.2">
      <c r="A114" s="4" t="s">
        <v>129</v>
      </c>
      <c r="B114" s="5" t="s">
        <v>130</v>
      </c>
      <c r="C114" s="21">
        <v>150000</v>
      </c>
      <c r="D114" s="21">
        <v>29655</v>
      </c>
      <c r="E114" s="21">
        <v>0</v>
      </c>
      <c r="F114" s="19">
        <v>0</v>
      </c>
    </row>
    <row r="115" spans="1:6" x14ac:dyDescent="0.2">
      <c r="A115" s="4" t="s">
        <v>133</v>
      </c>
      <c r="B115" s="5" t="s">
        <v>134</v>
      </c>
      <c r="C115" s="21">
        <v>4204343.58</v>
      </c>
      <c r="D115" s="21">
        <v>4072638.58</v>
      </c>
      <c r="E115" s="21">
        <v>302856</v>
      </c>
      <c r="F115" s="19">
        <v>7.4</v>
      </c>
    </row>
    <row r="116" spans="1:6" x14ac:dyDescent="0.2">
      <c r="A116" s="2" t="s">
        <v>105</v>
      </c>
      <c r="B116" s="3" t="s">
        <v>106</v>
      </c>
      <c r="C116" s="20">
        <v>540000</v>
      </c>
      <c r="D116" s="20">
        <v>540000</v>
      </c>
      <c r="E116" s="20">
        <v>0</v>
      </c>
      <c r="F116" s="18">
        <v>0</v>
      </c>
    </row>
    <row r="117" spans="1:6" ht="38.25" x14ac:dyDescent="0.2">
      <c r="A117" s="4" t="s">
        <v>37</v>
      </c>
      <c r="B117" s="5" t="s">
        <v>38</v>
      </c>
      <c r="C117" s="21">
        <v>40000</v>
      </c>
      <c r="D117" s="21">
        <v>40000</v>
      </c>
      <c r="E117" s="21">
        <v>0</v>
      </c>
      <c r="F117" s="19">
        <v>0</v>
      </c>
    </row>
    <row r="118" spans="1:6" x14ac:dyDescent="0.2">
      <c r="A118" s="4" t="s">
        <v>135</v>
      </c>
      <c r="B118" s="5" t="s">
        <v>136</v>
      </c>
      <c r="C118" s="21">
        <v>500000</v>
      </c>
      <c r="D118" s="21">
        <v>500000</v>
      </c>
      <c r="E118" s="21">
        <v>0</v>
      </c>
      <c r="F118" s="19">
        <v>0</v>
      </c>
    </row>
    <row r="119" spans="1:6" x14ac:dyDescent="0.2">
      <c r="A119" s="2" t="s">
        <v>111</v>
      </c>
      <c r="B119" s="3" t="s">
        <v>112</v>
      </c>
      <c r="C119" s="20">
        <v>127035004.96000001</v>
      </c>
      <c r="D119" s="20">
        <v>47270845.710000001</v>
      </c>
      <c r="E119" s="20">
        <f>E79+E92+E97+E100+E106+E108+E116</f>
        <v>23846255.109999999</v>
      </c>
      <c r="F119" s="18">
        <f>E119/D119*100</f>
        <v>50.446009060835138</v>
      </c>
    </row>
    <row r="125" spans="1:6" ht="18.75" x14ac:dyDescent="0.3">
      <c r="A125" s="22" t="s">
        <v>148</v>
      </c>
      <c r="B125" s="22"/>
      <c r="C125" s="22"/>
      <c r="D125" s="22"/>
      <c r="E125" s="22"/>
      <c r="F125" s="22"/>
    </row>
  </sheetData>
  <mergeCells count="9">
    <mergeCell ref="A125:F125"/>
    <mergeCell ref="E1:F1"/>
    <mergeCell ref="E4:F4"/>
    <mergeCell ref="A6:F6"/>
    <mergeCell ref="A7:F7"/>
    <mergeCell ref="A9:E9"/>
    <mergeCell ref="A76:F78"/>
    <mergeCell ref="A12:F12"/>
    <mergeCell ref="A8:F8"/>
  </mergeCells>
  <phoneticPr fontId="11" type="noConversion"/>
  <pageMargins left="0.32" right="0.33" top="0.39370078740157499" bottom="0.39370078740157499" header="0" footer="0"/>
  <pageSetup paperSize="9" scale="87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Гушулей Мирослава Іванівна</cp:lastModifiedBy>
  <cp:lastPrinted>2020-04-29T12:25:06Z</cp:lastPrinted>
  <dcterms:created xsi:type="dcterms:W3CDTF">2020-04-14T10:08:43Z</dcterms:created>
  <dcterms:modified xsi:type="dcterms:W3CDTF">2020-05-29T12:25:24Z</dcterms:modified>
</cp:coreProperties>
</file>