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R36" i="7" l="1"/>
  <c r="H24" i="7"/>
  <c r="I24" i="7"/>
  <c r="H25" i="7"/>
  <c r="I25" i="7"/>
  <c r="H26" i="7"/>
  <c r="I26" i="7"/>
  <c r="H27" i="7"/>
  <c r="I27" i="7"/>
  <c r="H36" i="7"/>
  <c r="I36" i="7"/>
  <c r="J8" i="7"/>
  <c r="K8" i="7"/>
  <c r="X8" i="7"/>
  <c r="Y8" i="7"/>
  <c r="K25" i="7" l="1"/>
  <c r="J25" i="7"/>
  <c r="W19" i="7"/>
  <c r="V19" i="7"/>
  <c r="U19" i="7"/>
  <c r="T19" i="7"/>
  <c r="S19" i="7"/>
  <c r="R19" i="7"/>
  <c r="Q19" i="7"/>
  <c r="P19" i="7"/>
  <c r="O19" i="7"/>
  <c r="N19" i="7"/>
  <c r="G19" i="7"/>
  <c r="F19" i="7"/>
  <c r="V26" i="7"/>
  <c r="J7" i="7"/>
  <c r="O36" i="7"/>
  <c r="N36" i="7"/>
  <c r="Y7" i="7"/>
  <c r="K7" i="7"/>
  <c r="X7" i="7"/>
  <c r="K9" i="7"/>
  <c r="Y9" i="7"/>
  <c r="K10" i="7"/>
  <c r="K11" i="7"/>
  <c r="J9" i="7"/>
  <c r="X9" i="7"/>
  <c r="T26" i="7" s="1"/>
  <c r="J10" i="7"/>
  <c r="R27" i="7" s="1"/>
  <c r="X10" i="7"/>
  <c r="Y10" i="7"/>
  <c r="J11" i="7"/>
  <c r="Y11" i="7"/>
  <c r="X11" i="7"/>
  <c r="B36" i="7"/>
  <c r="C36" i="7"/>
  <c r="D36" i="7"/>
  <c r="E36" i="7"/>
  <c r="L36" i="7"/>
  <c r="T27" i="7"/>
  <c r="T25" i="7"/>
  <c r="K24" i="7"/>
  <c r="R24" i="7"/>
  <c r="X19" i="7" l="1"/>
  <c r="T24" i="7"/>
  <c r="R28" i="7"/>
  <c r="J26" i="7"/>
  <c r="R26" i="7"/>
  <c r="J24" i="7"/>
  <c r="X24" i="7" s="1"/>
  <c r="Y19" i="7"/>
  <c r="K27" i="7"/>
  <c r="V27" i="7"/>
  <c r="J27" i="7"/>
  <c r="V24" i="7"/>
  <c r="T28" i="7"/>
  <c r="K26" i="7"/>
  <c r="X25" i="7"/>
  <c r="K36" i="7" l="1"/>
  <c r="X26" i="7"/>
  <c r="X27" i="7"/>
</calcChain>
</file>

<file path=xl/sharedStrings.xml><?xml version="1.0" encoding="utf-8"?>
<sst xmlns="http://schemas.openxmlformats.org/spreadsheetml/2006/main" count="85" uniqueCount="48">
  <si>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</si>
  <si>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</si>
  <si>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</si>
  <si>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</si>
  <si>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</si>
  <si>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</si>
  <si>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</si>
  <si>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</si>
  <si>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</si>
  <si>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</si>
  <si>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</si>
  <si>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</si>
  <si>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</si>
  <si>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</si>
  <si>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Діти</t>
  </si>
  <si>
    <t>5 р.</t>
  </si>
  <si>
    <t>віку</t>
  </si>
  <si>
    <t>уч.</t>
  </si>
  <si>
    <t>кл.</t>
  </si>
  <si>
    <t>Наповнюваність</t>
  </si>
  <si>
    <t>I-IV</t>
  </si>
  <si>
    <t>V-IX</t>
  </si>
  <si>
    <t>Керуючий справами виконавчого комітету</t>
  </si>
  <si>
    <t>Т.Кухтар</t>
  </si>
  <si>
    <t>Заклади загальної середньої освіти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</si>
  <si>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 рішення виконавчого комітету</t>
  </si>
  <si>
    <r>
      <t xml:space="preserve">ГПД, </t>
    </r>
    <r>
      <rPr>
        <b/>
        <sz val="8"/>
        <rFont val="Times New Roman"/>
        <family val="1"/>
        <charset val="204"/>
      </rPr>
      <t>ставки</t>
    </r>
  </si>
  <si>
    <t xml:space="preserve">Воскресинцівська загальноосвітня школа І-ІІІ ст. </t>
  </si>
  <si>
    <t>Воскресинцівська загальноосвітня школа І-ІІІ ст.</t>
  </si>
  <si>
    <t>Саджавська загальноосвітня школа І-ІІІ ст.</t>
  </si>
  <si>
    <t>Товмачицька загальноосвітня школа І-ІІІ ст.</t>
  </si>
  <si>
    <t>Шепарівцівська загальноосвітня школа І-ІІІ ст.</t>
  </si>
  <si>
    <t>Мережа закладів загальної середньої освіти на 2018-2019 навчальний рік приєднаних сільських територіальних громад</t>
  </si>
  <si>
    <t>Товмачицька вечірня (змінна) ЗОШ ІІ-ІІІ ст.</t>
  </si>
  <si>
    <t>6.0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</si>
  <si>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Додаток 4</t>
  </si>
  <si>
    <t>Іванівецький НВК "ЗОШ І-ІІІ ст. - ДНЗ"</t>
  </si>
  <si>
    <t>Шепарівцівська загальноосвітня школа І-ІІ ст.</t>
  </si>
  <si>
    <t>при Коломийській виправній колонії №41</t>
  </si>
  <si>
    <r>
      <t xml:space="preserve">       </t>
    </r>
    <r>
      <rPr>
        <sz val="14"/>
        <rFont val="Times New Roman"/>
        <family val="1"/>
        <charset val="204"/>
      </rPr>
      <t xml:space="preserve"> при Коломийській виправній колонії №41</t>
    </r>
  </si>
  <si>
    <t>ХІІ</t>
  </si>
  <si>
    <t>X-XIІ</t>
  </si>
  <si>
    <t>I-XIІ</t>
  </si>
  <si>
    <t>X-XII</t>
  </si>
  <si>
    <t>I-XII</t>
  </si>
  <si>
    <t>Іванівецький НВК " ЗOШ І-ІІІ ст. - ДНЗ"</t>
  </si>
  <si>
    <t>З них інклюзивне навчання у: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</si>
  <si>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від  22.01.2019 № 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</si>
</sst>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2" borderId="4" xfId="0" applyFont="1" applyFill="1" applyBorder="1" applyAlignment="1"/>
    <xf numFmtId="0" fontId="1" fillId="2" borderId="0" xfId="0" applyFont="1" applyFill="1" applyBorder="1" applyAlignment="1"/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indent="3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/>
    <xf numFmtId="0" fontId="1" fillId="0" borderId="4" xfId="0" applyFont="1" applyFill="1" applyBorder="1" applyAlignment="1"/>
    <xf numFmtId="0" fontId="1" fillId="0" borderId="0" xfId="0" applyFont="1" applyFill="1" applyBorder="1" applyAlignment="1"/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Border="1"/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3" fillId="0" borderId="39" xfId="0" applyFont="1" applyFill="1" applyBorder="1"/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164" fontId="3" fillId="0" borderId="13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abSelected="1" topLeftCell="A2" zoomScale="80" zoomScaleNormal="80" zoomScaleSheetLayoutView="75" workbookViewId="0">
      <selection activeCell="A3" sqref="A3:Y3"/>
    </sheetView>
  </sheetViews>
  <sheetFormatPr defaultRowHeight="15" x14ac:dyDescent="0.2"/>
  <cols>
    <col min="1" max="1" width="57.5546875" customWidth="1"/>
    <col min="2" max="9" width="4.33203125" customWidth="1"/>
    <col min="10" max="10" width="5.21875" customWidth="1"/>
    <col min="11" max="11" width="5.77734375" customWidth="1"/>
    <col min="12" max="12" width="4.33203125" customWidth="1"/>
    <col min="13" max="13" width="5.88671875" customWidth="1"/>
    <col min="14" max="15" width="4.33203125" customWidth="1"/>
    <col min="16" max="16" width="6.21875" customWidth="1"/>
    <col min="17" max="24" width="4.33203125" customWidth="1"/>
    <col min="25" max="25" width="5.77734375" customWidth="1"/>
    <col min="26" max="27" width="4.33203125" customWidth="1"/>
  </cols>
  <sheetData>
    <row r="1" spans="1:28" ht="18.75" customHeight="1" x14ac:dyDescent="0.2">
      <c r="A1" s="80" t="s">
        <v>35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12"/>
      <c r="AA1" s="12"/>
    </row>
    <row r="2" spans="1:28" ht="18.75" customHeight="1" x14ac:dyDescent="0.2">
      <c r="A2" s="80" t="s">
        <v>25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12"/>
      <c r="AA2" s="12"/>
    </row>
    <row r="3" spans="1:28" ht="18.75" customHeight="1" x14ac:dyDescent="0.2">
      <c r="A3" s="80" t="s">
        <v>47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12"/>
      <c r="AA3" s="12"/>
    </row>
    <row r="4" spans="1:28" ht="42.75" customHeight="1" thickBot="1" x14ac:dyDescent="0.25">
      <c r="A4" s="81" t="s">
        <v>32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13"/>
      <c r="AA4" s="13"/>
    </row>
    <row r="5" spans="1:28" ht="18.75" x14ac:dyDescent="0.3">
      <c r="A5" s="86" t="s">
        <v>24</v>
      </c>
      <c r="B5" s="64" t="s">
        <v>0</v>
      </c>
      <c r="C5" s="64"/>
      <c r="D5" s="64" t="s">
        <v>1</v>
      </c>
      <c r="E5" s="64"/>
      <c r="F5" s="64" t="s">
        <v>2</v>
      </c>
      <c r="G5" s="64"/>
      <c r="H5" s="84" t="s">
        <v>3</v>
      </c>
      <c r="I5" s="85"/>
      <c r="J5" s="64" t="s">
        <v>5</v>
      </c>
      <c r="K5" s="64"/>
      <c r="L5" s="46"/>
      <c r="M5" s="47"/>
      <c r="N5" s="64" t="s">
        <v>6</v>
      </c>
      <c r="O5" s="64"/>
      <c r="P5" s="64" t="s">
        <v>7</v>
      </c>
      <c r="Q5" s="64"/>
      <c r="R5" s="64" t="s">
        <v>8</v>
      </c>
      <c r="S5" s="64"/>
      <c r="T5" s="64" t="s">
        <v>9</v>
      </c>
      <c r="U5" s="64"/>
      <c r="V5" s="64" t="s">
        <v>10</v>
      </c>
      <c r="W5" s="64"/>
      <c r="X5" s="64" t="s">
        <v>11</v>
      </c>
      <c r="Y5" s="71"/>
      <c r="Z5" s="4"/>
      <c r="AA5" s="4"/>
      <c r="AB5" s="2"/>
    </row>
    <row r="6" spans="1:28" ht="18.75" x14ac:dyDescent="0.3">
      <c r="A6" s="87"/>
      <c r="B6" s="16" t="s">
        <v>18</v>
      </c>
      <c r="C6" s="16" t="s">
        <v>17</v>
      </c>
      <c r="D6" s="16" t="s">
        <v>18</v>
      </c>
      <c r="E6" s="16" t="s">
        <v>17</v>
      </c>
      <c r="F6" s="16" t="s">
        <v>18</v>
      </c>
      <c r="G6" s="16" t="s">
        <v>17</v>
      </c>
      <c r="H6" s="16" t="s">
        <v>18</v>
      </c>
      <c r="I6" s="16" t="s">
        <v>17</v>
      </c>
      <c r="J6" s="16" t="s">
        <v>18</v>
      </c>
      <c r="K6" s="16" t="s">
        <v>17</v>
      </c>
      <c r="L6" s="48"/>
      <c r="M6" s="49"/>
      <c r="N6" s="16" t="s">
        <v>18</v>
      </c>
      <c r="O6" s="16" t="s">
        <v>17</v>
      </c>
      <c r="P6" s="16" t="s">
        <v>18</v>
      </c>
      <c r="Q6" s="16" t="s">
        <v>17</v>
      </c>
      <c r="R6" s="16" t="s">
        <v>18</v>
      </c>
      <c r="S6" s="16" t="s">
        <v>17</v>
      </c>
      <c r="T6" s="16" t="s">
        <v>18</v>
      </c>
      <c r="U6" s="16" t="s">
        <v>17</v>
      </c>
      <c r="V6" s="16" t="s">
        <v>18</v>
      </c>
      <c r="W6" s="16" t="s">
        <v>17</v>
      </c>
      <c r="X6" s="16" t="s">
        <v>18</v>
      </c>
      <c r="Y6" s="17" t="s">
        <v>17</v>
      </c>
      <c r="Z6" s="5"/>
      <c r="AA6" s="5"/>
    </row>
    <row r="7" spans="1:28" ht="18.75" x14ac:dyDescent="0.3">
      <c r="A7" s="18" t="s">
        <v>27</v>
      </c>
      <c r="B7" s="19">
        <v>1</v>
      </c>
      <c r="C7" s="19">
        <v>23</v>
      </c>
      <c r="D7" s="19">
        <v>1</v>
      </c>
      <c r="E7" s="19">
        <v>11</v>
      </c>
      <c r="F7" s="19">
        <v>1</v>
      </c>
      <c r="G7" s="19">
        <v>19</v>
      </c>
      <c r="H7" s="19">
        <v>1</v>
      </c>
      <c r="I7" s="19">
        <v>23</v>
      </c>
      <c r="J7" s="20">
        <f t="shared" ref="J7:K11" si="0">B7+D7+F7+H7</f>
        <v>4</v>
      </c>
      <c r="K7" s="20">
        <f t="shared" si="0"/>
        <v>76</v>
      </c>
      <c r="L7" s="48"/>
      <c r="M7" s="49"/>
      <c r="N7" s="19">
        <v>1</v>
      </c>
      <c r="O7" s="19">
        <v>18</v>
      </c>
      <c r="P7" s="19">
        <v>1</v>
      </c>
      <c r="Q7" s="19">
        <v>12</v>
      </c>
      <c r="R7" s="19">
        <v>1</v>
      </c>
      <c r="S7" s="19">
        <v>15</v>
      </c>
      <c r="T7" s="19">
        <v>1</v>
      </c>
      <c r="U7" s="19">
        <v>14</v>
      </c>
      <c r="V7" s="19">
        <v>1</v>
      </c>
      <c r="W7" s="19">
        <v>12</v>
      </c>
      <c r="X7" s="20">
        <f t="shared" ref="X7:X11" si="1">N7+P7+R7+V7+T7</f>
        <v>5</v>
      </c>
      <c r="Y7" s="21">
        <f>O7+Q7+S7+W7+U7</f>
        <v>71</v>
      </c>
      <c r="Z7" s="5"/>
      <c r="AA7" s="5"/>
    </row>
    <row r="8" spans="1:28" ht="18.75" x14ac:dyDescent="0.3">
      <c r="A8" s="18" t="s">
        <v>36</v>
      </c>
      <c r="B8" s="22">
        <v>1</v>
      </c>
      <c r="C8" s="22">
        <v>18</v>
      </c>
      <c r="D8" s="22">
        <v>1</v>
      </c>
      <c r="E8" s="22">
        <v>19</v>
      </c>
      <c r="F8" s="22">
        <v>1</v>
      </c>
      <c r="G8" s="22">
        <v>14</v>
      </c>
      <c r="H8" s="22">
        <v>1</v>
      </c>
      <c r="I8" s="22">
        <v>20</v>
      </c>
      <c r="J8" s="23">
        <f t="shared" si="0"/>
        <v>4</v>
      </c>
      <c r="K8" s="23">
        <f t="shared" si="0"/>
        <v>71</v>
      </c>
      <c r="L8" s="48"/>
      <c r="M8" s="49"/>
      <c r="N8" s="22">
        <v>1</v>
      </c>
      <c r="O8" s="22">
        <v>13</v>
      </c>
      <c r="P8" s="22">
        <v>1</v>
      </c>
      <c r="Q8" s="22">
        <v>13</v>
      </c>
      <c r="R8" s="22">
        <v>1</v>
      </c>
      <c r="S8" s="22">
        <v>21</v>
      </c>
      <c r="T8" s="22">
        <v>1</v>
      </c>
      <c r="U8" s="22">
        <v>11</v>
      </c>
      <c r="V8" s="22">
        <v>1</v>
      </c>
      <c r="W8" s="22">
        <v>15</v>
      </c>
      <c r="X8" s="23">
        <f>N8+P8+R8+V8+T8</f>
        <v>5</v>
      </c>
      <c r="Y8" s="24">
        <f>O8+Q8+S8+W8+U8</f>
        <v>73</v>
      </c>
      <c r="Z8" s="5"/>
      <c r="AA8" s="5"/>
    </row>
    <row r="9" spans="1:28" ht="18.75" x14ac:dyDescent="0.3">
      <c r="A9" s="18" t="s">
        <v>29</v>
      </c>
      <c r="B9" s="22">
        <v>2</v>
      </c>
      <c r="C9" s="22">
        <v>40</v>
      </c>
      <c r="D9" s="22">
        <v>2</v>
      </c>
      <c r="E9" s="22">
        <v>48</v>
      </c>
      <c r="F9" s="22">
        <v>3</v>
      </c>
      <c r="G9" s="22">
        <v>62</v>
      </c>
      <c r="H9" s="22">
        <v>2</v>
      </c>
      <c r="I9" s="22">
        <v>43</v>
      </c>
      <c r="J9" s="23">
        <f t="shared" si="0"/>
        <v>9</v>
      </c>
      <c r="K9" s="23">
        <f t="shared" si="0"/>
        <v>193</v>
      </c>
      <c r="L9" s="48"/>
      <c r="M9" s="49"/>
      <c r="N9" s="22">
        <v>2</v>
      </c>
      <c r="O9" s="22">
        <v>38</v>
      </c>
      <c r="P9" s="22">
        <v>2</v>
      </c>
      <c r="Q9" s="22">
        <v>42</v>
      </c>
      <c r="R9" s="22">
        <v>2</v>
      </c>
      <c r="S9" s="22">
        <v>41</v>
      </c>
      <c r="T9" s="22">
        <v>2</v>
      </c>
      <c r="U9" s="22">
        <v>38</v>
      </c>
      <c r="V9" s="22">
        <v>2</v>
      </c>
      <c r="W9" s="22">
        <v>37</v>
      </c>
      <c r="X9" s="23">
        <f t="shared" si="1"/>
        <v>10</v>
      </c>
      <c r="Y9" s="24">
        <f>O9+Q9+S9+W9+U9</f>
        <v>196</v>
      </c>
      <c r="Z9" s="5"/>
      <c r="AA9" s="5"/>
    </row>
    <row r="10" spans="1:28" ht="18.75" x14ac:dyDescent="0.3">
      <c r="A10" s="18" t="s">
        <v>30</v>
      </c>
      <c r="B10" s="22">
        <v>1</v>
      </c>
      <c r="C10" s="22">
        <v>17</v>
      </c>
      <c r="D10" s="22">
        <v>1</v>
      </c>
      <c r="E10" s="22">
        <v>27</v>
      </c>
      <c r="F10" s="22">
        <v>1</v>
      </c>
      <c r="G10" s="22">
        <v>17</v>
      </c>
      <c r="H10" s="22">
        <v>1</v>
      </c>
      <c r="I10" s="22">
        <v>19</v>
      </c>
      <c r="J10" s="23">
        <f t="shared" si="0"/>
        <v>4</v>
      </c>
      <c r="K10" s="23">
        <f t="shared" si="0"/>
        <v>80</v>
      </c>
      <c r="L10" s="48"/>
      <c r="M10" s="49"/>
      <c r="N10" s="22">
        <v>1</v>
      </c>
      <c r="O10" s="22">
        <v>15</v>
      </c>
      <c r="P10" s="22">
        <v>1</v>
      </c>
      <c r="Q10" s="22">
        <v>12</v>
      </c>
      <c r="R10" s="22">
        <v>1</v>
      </c>
      <c r="S10" s="22">
        <v>18</v>
      </c>
      <c r="T10" s="22">
        <v>1</v>
      </c>
      <c r="U10" s="22">
        <v>15</v>
      </c>
      <c r="V10" s="22">
        <v>1</v>
      </c>
      <c r="W10" s="22">
        <v>17</v>
      </c>
      <c r="X10" s="23">
        <f t="shared" si="1"/>
        <v>5</v>
      </c>
      <c r="Y10" s="24">
        <f>O10+Q10+S10+W10+U10</f>
        <v>77</v>
      </c>
      <c r="Z10" s="5"/>
      <c r="AA10" s="5"/>
    </row>
    <row r="11" spans="1:28" ht="18.75" x14ac:dyDescent="0.3">
      <c r="A11" s="18" t="s">
        <v>37</v>
      </c>
      <c r="B11" s="22">
        <v>1</v>
      </c>
      <c r="C11" s="22">
        <v>12</v>
      </c>
      <c r="D11" s="22">
        <v>1</v>
      </c>
      <c r="E11" s="22">
        <v>7</v>
      </c>
      <c r="F11" s="22">
        <v>1</v>
      </c>
      <c r="G11" s="22">
        <v>10</v>
      </c>
      <c r="H11" s="22">
        <v>1</v>
      </c>
      <c r="I11" s="22">
        <v>14</v>
      </c>
      <c r="J11" s="23">
        <f t="shared" si="0"/>
        <v>4</v>
      </c>
      <c r="K11" s="23">
        <f t="shared" si="0"/>
        <v>43</v>
      </c>
      <c r="L11" s="48"/>
      <c r="M11" s="49"/>
      <c r="N11" s="22">
        <v>1</v>
      </c>
      <c r="O11" s="22">
        <v>12</v>
      </c>
      <c r="P11" s="22">
        <v>1</v>
      </c>
      <c r="Q11" s="22">
        <v>19</v>
      </c>
      <c r="R11" s="22">
        <v>1</v>
      </c>
      <c r="S11" s="22">
        <v>12</v>
      </c>
      <c r="T11" s="22">
        <v>1</v>
      </c>
      <c r="U11" s="22">
        <v>7</v>
      </c>
      <c r="V11" s="22">
        <v>1</v>
      </c>
      <c r="W11" s="22">
        <v>7</v>
      </c>
      <c r="X11" s="23">
        <f t="shared" si="1"/>
        <v>5</v>
      </c>
      <c r="Y11" s="24">
        <f>O11+Q11+S11+W11+U11</f>
        <v>57</v>
      </c>
      <c r="Z11" s="5"/>
      <c r="AA11" s="5"/>
    </row>
    <row r="12" spans="1:28" ht="18.75" x14ac:dyDescent="0.3">
      <c r="A12" s="18" t="s">
        <v>33</v>
      </c>
      <c r="B12" s="22"/>
      <c r="C12" s="22"/>
      <c r="D12" s="22"/>
      <c r="E12" s="22"/>
      <c r="F12" s="22"/>
      <c r="G12" s="22"/>
      <c r="H12" s="33"/>
      <c r="I12" s="33"/>
      <c r="J12" s="22"/>
      <c r="K12" s="22"/>
      <c r="L12" s="48"/>
      <c r="M12" s="49"/>
      <c r="N12" s="22"/>
      <c r="O12" s="22"/>
      <c r="P12" s="22"/>
      <c r="Q12" s="22"/>
      <c r="R12" s="22"/>
      <c r="S12" s="22"/>
      <c r="T12" s="22"/>
      <c r="U12" s="22"/>
      <c r="V12" s="22">
        <v>1</v>
      </c>
      <c r="W12" s="22">
        <v>6</v>
      </c>
      <c r="X12" s="23">
        <v>1</v>
      </c>
      <c r="Y12" s="24">
        <v>6</v>
      </c>
      <c r="Z12" s="5"/>
      <c r="AA12" s="5"/>
    </row>
    <row r="13" spans="1:28" ht="18.75" x14ac:dyDescent="0.3">
      <c r="A13" t="s">
        <v>39</v>
      </c>
      <c r="B13" s="22"/>
      <c r="C13" s="22"/>
      <c r="D13" s="22"/>
      <c r="E13" s="22"/>
      <c r="F13" s="22"/>
      <c r="G13" s="22"/>
      <c r="H13" s="33"/>
      <c r="I13" s="33"/>
      <c r="J13" s="22"/>
      <c r="K13" s="22"/>
      <c r="L13" s="48"/>
      <c r="M13" s="49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  <c r="Y13" s="24"/>
      <c r="Z13" s="5"/>
      <c r="AA13" s="5"/>
    </row>
    <row r="14" spans="1:28" ht="18.75" x14ac:dyDescent="0.3">
      <c r="A14" s="18"/>
      <c r="B14" s="22"/>
      <c r="C14" s="22"/>
      <c r="D14" s="22"/>
      <c r="E14" s="22"/>
      <c r="F14" s="22"/>
      <c r="G14" s="22"/>
      <c r="H14" s="33"/>
      <c r="I14" s="33"/>
      <c r="J14" s="22"/>
      <c r="K14" s="22"/>
      <c r="L14" s="48"/>
      <c r="M14" s="49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3"/>
      <c r="Y14" s="24"/>
      <c r="Z14" s="5"/>
      <c r="AA14" s="5"/>
    </row>
    <row r="15" spans="1:28" ht="18.75" x14ac:dyDescent="0.3">
      <c r="A15" s="18" t="s">
        <v>46</v>
      </c>
      <c r="B15" s="22"/>
      <c r="C15" s="22"/>
      <c r="D15" s="22"/>
      <c r="E15" s="22"/>
      <c r="F15" s="22"/>
      <c r="G15" s="22"/>
      <c r="H15" s="33"/>
      <c r="I15" s="33"/>
      <c r="J15" s="22"/>
      <c r="K15" s="22"/>
      <c r="L15" s="48"/>
      <c r="M15" s="49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3"/>
      <c r="Y15" s="24"/>
      <c r="Z15" s="5"/>
      <c r="AA15" s="5"/>
    </row>
    <row r="16" spans="1:28" ht="18.75" x14ac:dyDescent="0.3">
      <c r="A16" s="18" t="s">
        <v>37</v>
      </c>
      <c r="B16" s="22">
        <v>1</v>
      </c>
      <c r="C16" s="22">
        <v>2</v>
      </c>
      <c r="D16" s="22"/>
      <c r="E16" s="22"/>
      <c r="F16" s="22"/>
      <c r="G16" s="22"/>
      <c r="H16" s="33"/>
      <c r="I16" s="33"/>
      <c r="J16" s="22"/>
      <c r="K16" s="22"/>
      <c r="L16" s="48"/>
      <c r="M16" s="49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3"/>
      <c r="Y16" s="24"/>
      <c r="Z16" s="5"/>
      <c r="AA16" s="5"/>
    </row>
    <row r="17" spans="1:29" ht="18.75" x14ac:dyDescent="0.3">
      <c r="A17" s="18" t="s">
        <v>30</v>
      </c>
      <c r="B17" s="22"/>
      <c r="C17" s="22"/>
      <c r="D17" s="22">
        <v>1</v>
      </c>
      <c r="E17" s="22">
        <v>3</v>
      </c>
      <c r="F17" s="22"/>
      <c r="G17" s="22"/>
      <c r="H17" s="33"/>
      <c r="I17" s="33"/>
      <c r="J17" s="22"/>
      <c r="K17" s="22"/>
      <c r="L17" s="48"/>
      <c r="M17" s="49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3"/>
      <c r="Y17" s="24"/>
      <c r="Z17" s="5"/>
      <c r="AA17" s="5"/>
    </row>
    <row r="18" spans="1:29" ht="18.75" x14ac:dyDescent="0.3">
      <c r="A18" s="18"/>
      <c r="B18" s="22"/>
      <c r="C18" s="22"/>
      <c r="D18" s="22"/>
      <c r="E18" s="22"/>
      <c r="F18" s="22"/>
      <c r="G18" s="22"/>
      <c r="H18" s="33"/>
      <c r="I18" s="33"/>
      <c r="J18" s="22"/>
      <c r="K18" s="22"/>
      <c r="L18" s="48"/>
      <c r="M18" s="49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3"/>
      <c r="Y18" s="24"/>
      <c r="Z18" s="5"/>
      <c r="AA18" s="5"/>
    </row>
    <row r="19" spans="1:29" ht="19.5" thickBot="1" x14ac:dyDescent="0.35">
      <c r="A19" s="25" t="s">
        <v>4</v>
      </c>
      <c r="B19" s="26">
        <v>6</v>
      </c>
      <c r="C19" s="26">
        <v>110</v>
      </c>
      <c r="D19" s="26">
        <v>6</v>
      </c>
      <c r="E19" s="26">
        <v>112</v>
      </c>
      <c r="F19" s="26">
        <f>SUM(F7:F18)</f>
        <v>7</v>
      </c>
      <c r="G19" s="26">
        <f>SUM(G7:G18)</f>
        <v>122</v>
      </c>
      <c r="H19" s="26">
        <v>6</v>
      </c>
      <c r="I19" s="26">
        <v>119</v>
      </c>
      <c r="J19" s="26">
        <v>25</v>
      </c>
      <c r="K19" s="26">
        <v>463</v>
      </c>
      <c r="L19" s="50"/>
      <c r="M19" s="51"/>
      <c r="N19" s="26">
        <f t="shared" ref="N19:Y19" si="2">SUM(N7:N18)</f>
        <v>6</v>
      </c>
      <c r="O19" s="26">
        <f t="shared" si="2"/>
        <v>96</v>
      </c>
      <c r="P19" s="26">
        <f t="shared" si="2"/>
        <v>6</v>
      </c>
      <c r="Q19" s="26">
        <f t="shared" si="2"/>
        <v>98</v>
      </c>
      <c r="R19" s="26">
        <f t="shared" si="2"/>
        <v>6</v>
      </c>
      <c r="S19" s="26">
        <f t="shared" si="2"/>
        <v>107</v>
      </c>
      <c r="T19" s="26">
        <f t="shared" si="2"/>
        <v>6</v>
      </c>
      <c r="U19" s="26">
        <f t="shared" si="2"/>
        <v>85</v>
      </c>
      <c r="V19" s="26">
        <f t="shared" si="2"/>
        <v>7</v>
      </c>
      <c r="W19" s="26">
        <f t="shared" si="2"/>
        <v>94</v>
      </c>
      <c r="X19" s="26">
        <f t="shared" si="2"/>
        <v>31</v>
      </c>
      <c r="Y19" s="27">
        <f t="shared" si="2"/>
        <v>480</v>
      </c>
      <c r="Z19" s="5"/>
      <c r="AA19" s="5"/>
    </row>
    <row r="20" spans="1:29" ht="19.5" thickBot="1" x14ac:dyDescent="0.35">
      <c r="A20" s="28"/>
      <c r="B20" s="28"/>
      <c r="C20" s="28"/>
      <c r="D20" s="28"/>
      <c r="E20" s="28"/>
      <c r="F20" s="37"/>
      <c r="G20" s="3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9"/>
      <c r="Y20" s="29"/>
      <c r="Z20" s="5"/>
      <c r="AA20" s="5"/>
      <c r="AC20" s="3"/>
    </row>
    <row r="21" spans="1:29" ht="18.75" x14ac:dyDescent="0.3">
      <c r="A21" s="86" t="s">
        <v>24</v>
      </c>
      <c r="B21" s="82" t="s">
        <v>12</v>
      </c>
      <c r="C21" s="82"/>
      <c r="D21" s="82" t="s">
        <v>13</v>
      </c>
      <c r="E21" s="82"/>
      <c r="F21" s="42" t="s">
        <v>40</v>
      </c>
      <c r="G21" s="43"/>
      <c r="H21" s="38" t="s">
        <v>41</v>
      </c>
      <c r="I21" s="39"/>
      <c r="J21" s="82" t="s">
        <v>42</v>
      </c>
      <c r="K21" s="82"/>
      <c r="L21" s="38" t="s">
        <v>26</v>
      </c>
      <c r="M21" s="39"/>
      <c r="N21" s="89" t="s">
        <v>14</v>
      </c>
      <c r="O21" s="90"/>
      <c r="P21" s="30"/>
      <c r="Q21" s="31"/>
      <c r="R21" s="68" t="s">
        <v>19</v>
      </c>
      <c r="S21" s="69"/>
      <c r="T21" s="69"/>
      <c r="U21" s="69"/>
      <c r="V21" s="69"/>
      <c r="W21" s="69"/>
      <c r="X21" s="69"/>
      <c r="Y21" s="70"/>
      <c r="Z21" s="4"/>
      <c r="AA21" s="5"/>
    </row>
    <row r="22" spans="1:29" ht="18.75" x14ac:dyDescent="0.3">
      <c r="A22" s="88"/>
      <c r="B22" s="83"/>
      <c r="C22" s="83"/>
      <c r="D22" s="83"/>
      <c r="E22" s="83"/>
      <c r="F22" s="44"/>
      <c r="G22" s="45"/>
      <c r="H22" s="40"/>
      <c r="I22" s="41"/>
      <c r="J22" s="83"/>
      <c r="K22" s="83"/>
      <c r="L22" s="76"/>
      <c r="M22" s="77"/>
      <c r="N22" s="65" t="s">
        <v>15</v>
      </c>
      <c r="O22" s="66"/>
      <c r="P22" s="30"/>
      <c r="Q22" s="31"/>
      <c r="R22" s="78" t="s">
        <v>20</v>
      </c>
      <c r="S22" s="73"/>
      <c r="T22" s="72" t="s">
        <v>21</v>
      </c>
      <c r="U22" s="73"/>
      <c r="V22" s="72" t="s">
        <v>43</v>
      </c>
      <c r="W22" s="73"/>
      <c r="X22" s="72" t="s">
        <v>44</v>
      </c>
      <c r="Y22" s="74"/>
      <c r="Z22" s="5"/>
      <c r="AA22" s="5"/>
    </row>
    <row r="23" spans="1:29" ht="18.75" x14ac:dyDescent="0.3">
      <c r="A23" s="88"/>
      <c r="B23" s="16" t="s">
        <v>18</v>
      </c>
      <c r="C23" s="16" t="s">
        <v>17</v>
      </c>
      <c r="D23" s="16" t="s">
        <v>18</v>
      </c>
      <c r="E23" s="16" t="s">
        <v>17</v>
      </c>
      <c r="F23" s="16" t="s">
        <v>18</v>
      </c>
      <c r="G23" s="16" t="s">
        <v>17</v>
      </c>
      <c r="H23" s="16" t="s">
        <v>18</v>
      </c>
      <c r="I23" s="16" t="s">
        <v>17</v>
      </c>
      <c r="J23" s="16" t="s">
        <v>18</v>
      </c>
      <c r="K23" s="16" t="s">
        <v>17</v>
      </c>
      <c r="L23" s="40"/>
      <c r="M23" s="41"/>
      <c r="N23" s="65" t="s">
        <v>16</v>
      </c>
      <c r="O23" s="66"/>
      <c r="P23" s="30"/>
      <c r="Q23" s="31"/>
      <c r="R23" s="79"/>
      <c r="S23" s="41"/>
      <c r="T23" s="40"/>
      <c r="U23" s="41"/>
      <c r="V23" s="40"/>
      <c r="W23" s="41"/>
      <c r="X23" s="40"/>
      <c r="Y23" s="75"/>
      <c r="Z23" s="5"/>
      <c r="AA23" s="5"/>
    </row>
    <row r="24" spans="1:29" ht="18.75" x14ac:dyDescent="0.3">
      <c r="A24" s="18" t="s">
        <v>28</v>
      </c>
      <c r="B24" s="19">
        <v>1</v>
      </c>
      <c r="C24" s="19">
        <v>12</v>
      </c>
      <c r="D24" s="19">
        <v>1</v>
      </c>
      <c r="E24" s="19">
        <v>5</v>
      </c>
      <c r="F24" s="35"/>
      <c r="G24" s="35"/>
      <c r="H24" s="20">
        <f t="shared" ref="H24:I27" si="3">B24+D24</f>
        <v>2</v>
      </c>
      <c r="I24" s="20">
        <f t="shared" si="3"/>
        <v>17</v>
      </c>
      <c r="J24" s="20">
        <f t="shared" ref="J24:K27" si="4">J7+X7+H24</f>
        <v>11</v>
      </c>
      <c r="K24" s="20">
        <f t="shared" si="4"/>
        <v>164</v>
      </c>
      <c r="L24" s="19">
        <v>1</v>
      </c>
      <c r="M24" s="19">
        <v>30</v>
      </c>
      <c r="N24" s="22"/>
      <c r="O24" s="32"/>
      <c r="P24" s="30"/>
      <c r="Q24" s="31"/>
      <c r="R24" s="57">
        <f>K7/J7</f>
        <v>19</v>
      </c>
      <c r="S24" s="52"/>
      <c r="T24" s="52">
        <f>Y7/X7</f>
        <v>14.2</v>
      </c>
      <c r="U24" s="52"/>
      <c r="V24" s="56">
        <f>I24/H24</f>
        <v>8.5</v>
      </c>
      <c r="W24" s="56"/>
      <c r="X24" s="52">
        <f>K24/J24</f>
        <v>14.909090909090908</v>
      </c>
      <c r="Y24" s="53"/>
      <c r="Z24" s="5"/>
      <c r="AA24" s="5"/>
    </row>
    <row r="25" spans="1:29" ht="18.75" x14ac:dyDescent="0.3">
      <c r="A25" s="18" t="s">
        <v>45</v>
      </c>
      <c r="B25" s="22">
        <v>0</v>
      </c>
      <c r="C25" s="22">
        <v>0</v>
      </c>
      <c r="D25" s="22">
        <v>0</v>
      </c>
      <c r="E25" s="22">
        <v>1</v>
      </c>
      <c r="F25" s="23"/>
      <c r="G25" s="23"/>
      <c r="H25" s="23">
        <f t="shared" si="3"/>
        <v>0</v>
      </c>
      <c r="I25" s="23">
        <f t="shared" si="3"/>
        <v>1</v>
      </c>
      <c r="J25" s="23">
        <f t="shared" si="4"/>
        <v>9</v>
      </c>
      <c r="K25" s="23">
        <f t="shared" si="4"/>
        <v>145</v>
      </c>
      <c r="L25" s="22">
        <v>2</v>
      </c>
      <c r="M25" s="22">
        <v>60</v>
      </c>
      <c r="N25" s="22"/>
      <c r="O25" s="32"/>
      <c r="P25" s="30"/>
      <c r="Q25" s="31"/>
      <c r="R25" s="67">
        <v>17.8</v>
      </c>
      <c r="S25" s="56"/>
      <c r="T25" s="56">
        <f>Y8/X8</f>
        <v>14.6</v>
      </c>
      <c r="U25" s="56"/>
      <c r="V25" s="56"/>
      <c r="W25" s="56"/>
      <c r="X25" s="52">
        <f>K25/J25</f>
        <v>16.111111111111111</v>
      </c>
      <c r="Y25" s="53"/>
      <c r="Z25" s="5"/>
      <c r="AA25" s="5"/>
    </row>
    <row r="26" spans="1:29" ht="18.75" x14ac:dyDescent="0.3">
      <c r="A26" s="18" t="s">
        <v>29</v>
      </c>
      <c r="B26" s="22">
        <v>1</v>
      </c>
      <c r="C26" s="22">
        <v>20</v>
      </c>
      <c r="D26" s="22">
        <v>1</v>
      </c>
      <c r="E26" s="22">
        <v>29</v>
      </c>
      <c r="F26" s="23"/>
      <c r="G26" s="23"/>
      <c r="H26" s="23">
        <f t="shared" si="3"/>
        <v>2</v>
      </c>
      <c r="I26" s="23">
        <f t="shared" si="3"/>
        <v>49</v>
      </c>
      <c r="J26" s="23">
        <f t="shared" si="4"/>
        <v>21</v>
      </c>
      <c r="K26" s="23">
        <f t="shared" si="4"/>
        <v>438</v>
      </c>
      <c r="L26" s="22">
        <v>1</v>
      </c>
      <c r="M26" s="22">
        <v>30</v>
      </c>
      <c r="N26" s="22"/>
      <c r="O26" s="32"/>
      <c r="P26" s="30"/>
      <c r="Q26" s="31"/>
      <c r="R26" s="57">
        <f>K9/J9</f>
        <v>21.444444444444443</v>
      </c>
      <c r="S26" s="52"/>
      <c r="T26" s="52">
        <f>Y9/X9</f>
        <v>19.600000000000001</v>
      </c>
      <c r="U26" s="52"/>
      <c r="V26" s="56">
        <f>I26/H26</f>
        <v>24.5</v>
      </c>
      <c r="W26" s="56"/>
      <c r="X26" s="52">
        <f>K26/J26</f>
        <v>20.857142857142858</v>
      </c>
      <c r="Y26" s="53"/>
      <c r="Z26" s="5"/>
      <c r="AA26" s="5"/>
    </row>
    <row r="27" spans="1:29" ht="18.75" x14ac:dyDescent="0.3">
      <c r="A27" s="18" t="s">
        <v>30</v>
      </c>
      <c r="B27" s="22">
        <v>1</v>
      </c>
      <c r="C27" s="22">
        <v>11</v>
      </c>
      <c r="D27" s="22">
        <v>1</v>
      </c>
      <c r="E27" s="22">
        <v>5</v>
      </c>
      <c r="F27" s="23"/>
      <c r="G27" s="23"/>
      <c r="H27" s="23">
        <f t="shared" si="3"/>
        <v>2</v>
      </c>
      <c r="I27" s="23">
        <f t="shared" si="3"/>
        <v>16</v>
      </c>
      <c r="J27" s="23">
        <f t="shared" si="4"/>
        <v>11</v>
      </c>
      <c r="K27" s="23">
        <f t="shared" si="4"/>
        <v>173</v>
      </c>
      <c r="L27" s="22"/>
      <c r="M27" s="22"/>
      <c r="N27" s="22"/>
      <c r="O27" s="32"/>
      <c r="P27" s="30"/>
      <c r="Q27" s="31"/>
      <c r="R27" s="57">
        <f>K10/J10</f>
        <v>20</v>
      </c>
      <c r="S27" s="52"/>
      <c r="T27" s="52">
        <f>Y10/X10</f>
        <v>15.4</v>
      </c>
      <c r="U27" s="52"/>
      <c r="V27" s="56">
        <f>I27/H27</f>
        <v>8</v>
      </c>
      <c r="W27" s="56"/>
      <c r="X27" s="52">
        <f>K27/J27</f>
        <v>15.727272727272727</v>
      </c>
      <c r="Y27" s="53"/>
      <c r="Z27" s="5"/>
      <c r="AA27" s="5"/>
    </row>
    <row r="28" spans="1:29" ht="18.75" x14ac:dyDescent="0.3">
      <c r="A28" s="18" t="s">
        <v>31</v>
      </c>
      <c r="B28" s="22"/>
      <c r="C28" s="22"/>
      <c r="D28" s="22"/>
      <c r="E28" s="22"/>
      <c r="F28" s="23"/>
      <c r="G28" s="23"/>
      <c r="H28" s="23"/>
      <c r="I28" s="23"/>
      <c r="J28" s="23">
        <v>9</v>
      </c>
      <c r="K28" s="23">
        <v>100</v>
      </c>
      <c r="L28" s="22"/>
      <c r="M28" s="22"/>
      <c r="N28" s="22"/>
      <c r="O28" s="32"/>
      <c r="P28" s="30"/>
      <c r="Q28" s="31"/>
      <c r="R28" s="57">
        <f>K11/J11</f>
        <v>10.75</v>
      </c>
      <c r="S28" s="58"/>
      <c r="T28" s="52">
        <f>Y11/X11</f>
        <v>11.4</v>
      </c>
      <c r="U28" s="52"/>
      <c r="V28" s="56"/>
      <c r="W28" s="56"/>
      <c r="X28" s="60">
        <v>11.1</v>
      </c>
      <c r="Y28" s="53"/>
      <c r="Z28" s="5"/>
      <c r="AA28" s="5"/>
    </row>
    <row r="29" spans="1:29" ht="18.75" x14ac:dyDescent="0.3">
      <c r="A29" s="18" t="s">
        <v>33</v>
      </c>
      <c r="B29" s="22">
        <v>1</v>
      </c>
      <c r="C29" s="22">
        <v>29</v>
      </c>
      <c r="D29" s="22">
        <v>1</v>
      </c>
      <c r="E29" s="22">
        <v>18</v>
      </c>
      <c r="F29" s="23">
        <v>1</v>
      </c>
      <c r="G29" s="23">
        <v>5</v>
      </c>
      <c r="H29" s="23">
        <v>3</v>
      </c>
      <c r="I29" s="23">
        <v>52</v>
      </c>
      <c r="J29" s="23">
        <v>4</v>
      </c>
      <c r="K29" s="23">
        <v>58</v>
      </c>
      <c r="L29" s="22"/>
      <c r="M29" s="22"/>
      <c r="N29" s="22"/>
      <c r="O29" s="32"/>
      <c r="P29" s="30"/>
      <c r="Q29" s="31"/>
      <c r="R29" s="63"/>
      <c r="S29" s="61"/>
      <c r="T29" s="52" t="s">
        <v>34</v>
      </c>
      <c r="U29" s="52"/>
      <c r="V29" s="52">
        <v>17.3</v>
      </c>
      <c r="W29" s="52"/>
      <c r="X29" s="61">
        <v>14.5</v>
      </c>
      <c r="Y29" s="60"/>
      <c r="Z29" s="5"/>
      <c r="AA29" s="5"/>
    </row>
    <row r="30" spans="1:29" ht="18.75" x14ac:dyDescent="0.3">
      <c r="A30" s="18" t="s">
        <v>38</v>
      </c>
      <c r="B30" s="22"/>
      <c r="C30" s="22"/>
      <c r="D30" s="22"/>
      <c r="E30" s="22"/>
      <c r="F30" s="23"/>
      <c r="G30" s="23"/>
      <c r="H30" s="23"/>
      <c r="I30" s="23"/>
      <c r="J30" s="23"/>
      <c r="K30" s="23"/>
      <c r="L30" s="22"/>
      <c r="M30" s="22"/>
      <c r="N30" s="22"/>
      <c r="O30" s="32"/>
      <c r="P30" s="30"/>
      <c r="Q30" s="31"/>
      <c r="R30" s="57"/>
      <c r="S30" s="58"/>
      <c r="T30" s="52"/>
      <c r="U30" s="52"/>
      <c r="V30" s="56"/>
      <c r="W30" s="56"/>
      <c r="X30" s="60"/>
      <c r="Y30" s="53"/>
      <c r="Z30" s="5"/>
      <c r="AA30" s="5"/>
    </row>
    <row r="31" spans="1:29" ht="18.75" x14ac:dyDescent="0.3">
      <c r="A31" s="18"/>
      <c r="B31" s="22"/>
      <c r="C31" s="22"/>
      <c r="D31" s="22"/>
      <c r="E31" s="22"/>
      <c r="F31" s="35"/>
      <c r="G31" s="35"/>
      <c r="H31" s="23"/>
      <c r="I31" s="23"/>
      <c r="J31" s="23"/>
      <c r="K31" s="23"/>
      <c r="L31" s="22"/>
      <c r="M31" s="22"/>
      <c r="N31" s="22"/>
      <c r="O31" s="32"/>
      <c r="P31" s="30"/>
      <c r="Q31" s="31"/>
      <c r="R31" s="57"/>
      <c r="S31" s="52"/>
      <c r="T31" s="52"/>
      <c r="U31" s="52"/>
      <c r="V31" s="56"/>
      <c r="W31" s="56"/>
      <c r="X31" s="52"/>
      <c r="Y31" s="53"/>
      <c r="Z31" s="5"/>
      <c r="AA31" s="5"/>
    </row>
    <row r="32" spans="1:29" ht="18.75" x14ac:dyDescent="0.3">
      <c r="A32" s="18"/>
      <c r="B32" s="22"/>
      <c r="C32" s="22"/>
      <c r="D32" s="22"/>
      <c r="E32" s="22"/>
      <c r="F32" s="35"/>
      <c r="G32" s="35"/>
      <c r="H32" s="23"/>
      <c r="I32" s="23"/>
      <c r="J32" s="23"/>
      <c r="K32" s="23"/>
      <c r="L32" s="22"/>
      <c r="M32" s="22"/>
      <c r="N32" s="23"/>
      <c r="O32" s="24"/>
      <c r="P32" s="30"/>
      <c r="Q32" s="31"/>
      <c r="R32" s="57"/>
      <c r="S32" s="52"/>
      <c r="T32" s="52"/>
      <c r="U32" s="52"/>
      <c r="V32" s="56"/>
      <c r="W32" s="56"/>
      <c r="X32" s="52"/>
      <c r="Y32" s="53"/>
      <c r="Z32" s="5"/>
      <c r="AA32" s="5"/>
    </row>
    <row r="33" spans="1:27" ht="18.75" x14ac:dyDescent="0.3">
      <c r="A33" s="18"/>
      <c r="B33" s="22"/>
      <c r="C33" s="22"/>
      <c r="D33" s="22"/>
      <c r="E33" s="22"/>
      <c r="F33" s="35"/>
      <c r="G33" s="35"/>
      <c r="H33" s="23"/>
      <c r="I33" s="23"/>
      <c r="J33" s="23"/>
      <c r="K33" s="23"/>
      <c r="L33" s="22"/>
      <c r="M33" s="22"/>
      <c r="N33" s="22"/>
      <c r="O33" s="32"/>
      <c r="P33" s="30"/>
      <c r="Q33" s="31"/>
      <c r="R33" s="57"/>
      <c r="S33" s="52"/>
      <c r="T33" s="52"/>
      <c r="U33" s="52"/>
      <c r="V33" s="56"/>
      <c r="W33" s="56"/>
      <c r="X33" s="52"/>
      <c r="Y33" s="53"/>
      <c r="Z33" s="5"/>
      <c r="AA33" s="5"/>
    </row>
    <row r="34" spans="1:27" ht="18.75" x14ac:dyDescent="0.3">
      <c r="A34" s="18"/>
      <c r="B34" s="22"/>
      <c r="C34" s="22"/>
      <c r="D34" s="22"/>
      <c r="E34" s="22"/>
      <c r="F34" s="35"/>
      <c r="G34" s="35"/>
      <c r="H34" s="23"/>
      <c r="I34" s="23"/>
      <c r="J34" s="23"/>
      <c r="K34" s="23"/>
      <c r="L34" s="22"/>
      <c r="M34" s="22"/>
      <c r="N34" s="22"/>
      <c r="O34" s="32"/>
      <c r="P34" s="30"/>
      <c r="Q34" s="31"/>
      <c r="R34" s="57"/>
      <c r="S34" s="52"/>
      <c r="T34" s="52"/>
      <c r="U34" s="52"/>
      <c r="V34" s="56"/>
      <c r="W34" s="56"/>
      <c r="X34" s="52"/>
      <c r="Y34" s="53"/>
      <c r="Z34" s="5"/>
      <c r="AA34" s="5"/>
    </row>
    <row r="35" spans="1:27" ht="18.75" x14ac:dyDescent="0.3">
      <c r="A35" s="18"/>
      <c r="B35" s="22"/>
      <c r="C35" s="22"/>
      <c r="D35" s="22"/>
      <c r="E35" s="22"/>
      <c r="F35" s="35"/>
      <c r="G35" s="35"/>
      <c r="H35" s="23"/>
      <c r="I35" s="23"/>
      <c r="J35" s="23"/>
      <c r="K35" s="23"/>
      <c r="L35" s="22"/>
      <c r="M35" s="22"/>
      <c r="N35" s="22"/>
      <c r="O35" s="32"/>
      <c r="P35" s="30"/>
      <c r="Q35" s="31"/>
      <c r="R35" s="57"/>
      <c r="S35" s="52"/>
      <c r="T35" s="52"/>
      <c r="U35" s="52"/>
      <c r="V35" s="56"/>
      <c r="W35" s="56"/>
      <c r="X35" s="52"/>
      <c r="Y35" s="53"/>
      <c r="Z35" s="5"/>
      <c r="AA35" s="6"/>
    </row>
    <row r="36" spans="1:27" ht="19.5" customHeight="1" thickBot="1" x14ac:dyDescent="0.35">
      <c r="A36" s="25" t="s">
        <v>4</v>
      </c>
      <c r="B36" s="26">
        <f>SUM(B24:B35)</f>
        <v>4</v>
      </c>
      <c r="C36" s="26">
        <f>SUM(C24:C35)</f>
        <v>72</v>
      </c>
      <c r="D36" s="26">
        <f>SUM(D24:D35)</f>
        <v>4</v>
      </c>
      <c r="E36" s="26">
        <f>SUM(E24:E35)</f>
        <v>58</v>
      </c>
      <c r="F36" s="36">
        <v>1</v>
      </c>
      <c r="G36" s="36">
        <v>5</v>
      </c>
      <c r="H36" s="26">
        <f>SUM(H24:H35)</f>
        <v>9</v>
      </c>
      <c r="I36" s="26">
        <f>SUM(I24:I35)</f>
        <v>135</v>
      </c>
      <c r="J36" s="26">
        <v>65</v>
      </c>
      <c r="K36" s="26">
        <f>SUM(K24:K35)</f>
        <v>1078</v>
      </c>
      <c r="L36" s="26">
        <f>SUM(L24:L35)</f>
        <v>4</v>
      </c>
      <c r="M36" s="26">
        <v>120</v>
      </c>
      <c r="N36" s="26">
        <f>SUM(N24:N35)</f>
        <v>0</v>
      </c>
      <c r="O36" s="27">
        <f>SUM(O24:O35)</f>
        <v>0</v>
      </c>
      <c r="P36" s="30"/>
      <c r="Q36" s="31"/>
      <c r="R36" s="54">
        <f>K19/J19</f>
        <v>18.52</v>
      </c>
      <c r="S36" s="55"/>
      <c r="T36" s="55">
        <v>15.5</v>
      </c>
      <c r="U36" s="55"/>
      <c r="V36" s="55">
        <v>15</v>
      </c>
      <c r="W36" s="55"/>
      <c r="X36" s="55">
        <v>16.7</v>
      </c>
      <c r="Y36" s="59"/>
      <c r="Z36" s="6"/>
      <c r="AA36" s="5"/>
    </row>
    <row r="37" spans="1:27" ht="0.75" customHeight="1" thickBot="1" x14ac:dyDescent="0.35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14"/>
      <c r="Q37" s="15"/>
      <c r="R37" s="62"/>
      <c r="S37" s="62"/>
      <c r="T37" s="5"/>
      <c r="U37" s="5"/>
      <c r="V37" s="5"/>
      <c r="W37" s="5"/>
      <c r="X37" s="5"/>
      <c r="Y37" s="5"/>
      <c r="Z37" s="5"/>
      <c r="AA37" s="1"/>
    </row>
    <row r="38" spans="1:27" ht="0.75" customHeight="1" x14ac:dyDescent="0.3">
      <c r="A38" s="4"/>
      <c r="B38" s="4"/>
      <c r="C38" s="4"/>
      <c r="D38" s="4"/>
      <c r="E38" s="4"/>
      <c r="F38" s="4"/>
      <c r="G38" s="4"/>
      <c r="H38" s="34"/>
      <c r="I38" s="34"/>
      <c r="J38" s="4"/>
      <c r="K38" s="4"/>
      <c r="L38" s="4"/>
      <c r="M38" s="4"/>
      <c r="N38" s="4"/>
      <c r="O38" s="4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"/>
    </row>
    <row r="39" spans="1:27" ht="23.25" customHeight="1" x14ac:dyDescent="0.35">
      <c r="A39" s="7"/>
      <c r="B39" s="8"/>
      <c r="C39" s="8"/>
      <c r="D39" s="8"/>
      <c r="E39" s="8"/>
      <c r="F39" s="8"/>
      <c r="G39" s="8"/>
      <c r="H39" s="8"/>
      <c r="I39" s="8"/>
      <c r="J39" s="8"/>
      <c r="K39" s="7"/>
      <c r="L39" s="8"/>
      <c r="M39" s="8"/>
      <c r="N39" s="8"/>
      <c r="O39" s="7"/>
      <c r="P39" s="8"/>
      <c r="Q39" s="7"/>
      <c r="R39" s="8"/>
      <c r="S39" s="5"/>
      <c r="T39" s="1"/>
      <c r="U39" s="5"/>
      <c r="V39" s="5"/>
      <c r="W39" s="1"/>
      <c r="X39" s="1"/>
      <c r="Y39" s="1"/>
      <c r="Z39" s="1"/>
      <c r="AA39" s="5"/>
    </row>
    <row r="40" spans="1:27" ht="23.25" customHeight="1" x14ac:dyDescent="0.35">
      <c r="A40" s="7"/>
      <c r="B40" s="8"/>
      <c r="C40" s="8"/>
      <c r="D40" s="8"/>
      <c r="E40" s="8"/>
      <c r="F40" s="8"/>
      <c r="G40" s="8"/>
      <c r="H40" s="8"/>
      <c r="I40" s="8"/>
      <c r="J40" s="8"/>
      <c r="K40" s="7"/>
      <c r="L40" s="8"/>
      <c r="M40" s="8"/>
      <c r="N40" s="8"/>
      <c r="O40" s="7"/>
      <c r="P40" s="8"/>
      <c r="Q40" s="7"/>
      <c r="R40" s="8"/>
      <c r="S40" s="5"/>
      <c r="T40" s="1"/>
      <c r="U40" s="5"/>
      <c r="V40" s="5"/>
      <c r="W40" s="1"/>
      <c r="X40" s="1"/>
      <c r="Y40" s="1"/>
      <c r="Z40" s="1"/>
      <c r="AA40" s="5"/>
    </row>
    <row r="41" spans="1:27" ht="23.25" customHeight="1" x14ac:dyDescent="0.35">
      <c r="A41" s="7" t="s">
        <v>22</v>
      </c>
      <c r="B41" s="8"/>
      <c r="C41" s="8"/>
      <c r="D41" s="8"/>
      <c r="E41" s="8"/>
      <c r="F41" s="8"/>
      <c r="G41" s="8"/>
      <c r="H41" s="8"/>
      <c r="I41" s="8"/>
      <c r="J41" s="8"/>
      <c r="K41" s="7"/>
      <c r="L41" s="8"/>
      <c r="M41" s="8"/>
      <c r="N41" s="8"/>
      <c r="O41" s="7"/>
      <c r="P41" s="8"/>
      <c r="Q41" s="7"/>
      <c r="R41" s="8"/>
      <c r="S41" s="7" t="s">
        <v>23</v>
      </c>
      <c r="T41" s="1"/>
      <c r="U41" s="5"/>
      <c r="V41" s="5"/>
      <c r="W41" s="7"/>
      <c r="X41" s="1"/>
      <c r="Y41" s="1"/>
      <c r="Z41" s="1"/>
      <c r="AA41" s="5"/>
    </row>
    <row r="42" spans="1:27" ht="18.75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8.75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</sheetData>
  <mergeCells count="85">
    <mergeCell ref="A1:Y1"/>
    <mergeCell ref="A4:Y4"/>
    <mergeCell ref="A2:Y2"/>
    <mergeCell ref="A3:Y3"/>
    <mergeCell ref="D21:E22"/>
    <mergeCell ref="B5:C5"/>
    <mergeCell ref="D5:E5"/>
    <mergeCell ref="F5:G5"/>
    <mergeCell ref="H5:I5"/>
    <mergeCell ref="J5:K5"/>
    <mergeCell ref="A5:A6"/>
    <mergeCell ref="A21:A23"/>
    <mergeCell ref="B21:C22"/>
    <mergeCell ref="J21:K22"/>
    <mergeCell ref="N21:O21"/>
    <mergeCell ref="V22:W23"/>
    <mergeCell ref="X22:Y23"/>
    <mergeCell ref="V25:W25"/>
    <mergeCell ref="L21:M23"/>
    <mergeCell ref="N22:O22"/>
    <mergeCell ref="R22:S23"/>
    <mergeCell ref="T22:U23"/>
    <mergeCell ref="V24:W24"/>
    <mergeCell ref="X24:Y24"/>
    <mergeCell ref="X25:Y25"/>
    <mergeCell ref="P5:Q5"/>
    <mergeCell ref="N5:O5"/>
    <mergeCell ref="N23:O23"/>
    <mergeCell ref="R25:S25"/>
    <mergeCell ref="T33:U33"/>
    <mergeCell ref="R27:S27"/>
    <mergeCell ref="R24:S24"/>
    <mergeCell ref="R28:S28"/>
    <mergeCell ref="R32:S32"/>
    <mergeCell ref="R31:S31"/>
    <mergeCell ref="R26:S26"/>
    <mergeCell ref="R5:S5"/>
    <mergeCell ref="R21:Y21"/>
    <mergeCell ref="X5:Y5"/>
    <mergeCell ref="V5:W5"/>
    <mergeCell ref="T5:U5"/>
    <mergeCell ref="R37:S37"/>
    <mergeCell ref="T24:U24"/>
    <mergeCell ref="T25:U25"/>
    <mergeCell ref="T26:U26"/>
    <mergeCell ref="T27:U27"/>
    <mergeCell ref="T28:U28"/>
    <mergeCell ref="T31:U31"/>
    <mergeCell ref="T32:U32"/>
    <mergeCell ref="R33:S33"/>
    <mergeCell ref="T29:U29"/>
    <mergeCell ref="R29:S29"/>
    <mergeCell ref="R35:S35"/>
    <mergeCell ref="V30:W30"/>
    <mergeCell ref="V29:W29"/>
    <mergeCell ref="X29:Y29"/>
    <mergeCell ref="V26:W26"/>
    <mergeCell ref="V27:W27"/>
    <mergeCell ref="V28:W28"/>
    <mergeCell ref="X27:Y27"/>
    <mergeCell ref="X28:Y28"/>
    <mergeCell ref="X26:Y26"/>
    <mergeCell ref="X31:Y31"/>
    <mergeCell ref="V31:W31"/>
    <mergeCell ref="V32:W32"/>
    <mergeCell ref="V34:W34"/>
    <mergeCell ref="X32:Y32"/>
    <mergeCell ref="X33:Y33"/>
    <mergeCell ref="X34:Y34"/>
    <mergeCell ref="H21:I22"/>
    <mergeCell ref="F21:G22"/>
    <mergeCell ref="L5:M19"/>
    <mergeCell ref="X35:Y35"/>
    <mergeCell ref="R36:S36"/>
    <mergeCell ref="V33:W33"/>
    <mergeCell ref="T30:U30"/>
    <mergeCell ref="V36:W36"/>
    <mergeCell ref="R30:S30"/>
    <mergeCell ref="R34:S34"/>
    <mergeCell ref="T36:U36"/>
    <mergeCell ref="T35:U35"/>
    <mergeCell ref="T34:U34"/>
    <mergeCell ref="X36:Y36"/>
    <mergeCell ref="V35:W35"/>
    <mergeCell ref="X30:Y30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2019-01-21T06:33:44Z</cp:lastPrinted>
  <dcterms:created xsi:type="dcterms:W3CDTF">2006-07-30T09:38:12Z</dcterms:created>
  <dcterms:modified xsi:type="dcterms:W3CDTF">2019-01-23T13:54:59Z</dcterms:modified>
</cp:coreProperties>
</file>