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Osvita\Desktop\рішення\ВИКОНАІЧИЙ КОМІТЕТ\"/>
    </mc:Choice>
  </mc:AlternateContent>
  <xr:revisionPtr revIDLastSave="0" documentId="13_ncr:1_{7D5B0801-FAAB-42A2-92DF-98311744B721}" xr6:coauthVersionLast="47" xr6:coauthVersionMax="47" xr10:uidLastSave="{00000000-0000-0000-0000-000000000000}"/>
  <bookViews>
    <workbookView xWindow="-120" yWindow="-120" windowWidth="29040" windowHeight="15840" xr2:uid="{2E5465F1-0793-4C6D-AB83-B77D83A75957}"/>
  </bookViews>
  <sheets>
    <sheet name=" здо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1" l="1"/>
  <c r="G29" i="1"/>
  <c r="F27" i="1"/>
  <c r="G27" i="1"/>
  <c r="F28" i="1"/>
  <c r="G28" i="1"/>
  <c r="F26" i="1"/>
  <c r="G26" i="1"/>
  <c r="F25" i="1"/>
  <c r="G25" i="1"/>
  <c r="F23" i="1"/>
  <c r="G23" i="1"/>
  <c r="F24" i="1"/>
  <c r="G24" i="1"/>
  <c r="F21" i="1"/>
  <c r="G21" i="1"/>
  <c r="F22" i="1"/>
  <c r="G22" i="1"/>
  <c r="F18" i="1"/>
  <c r="G18" i="1"/>
  <c r="F19" i="1"/>
  <c r="G19" i="1"/>
  <c r="F20" i="1"/>
  <c r="G20" i="1"/>
  <c r="F15" i="1"/>
  <c r="G15" i="1"/>
  <c r="F16" i="1"/>
  <c r="G16" i="1"/>
  <c r="F17" i="1"/>
  <c r="G17" i="1"/>
  <c r="F11" i="1"/>
  <c r="G11" i="1"/>
  <c r="F12" i="1"/>
  <c r="G12" i="1"/>
  <c r="F13" i="1"/>
  <c r="G13" i="1"/>
  <c r="G10" i="1"/>
  <c r="F10" i="1"/>
  <c r="AM30" i="1" l="1"/>
  <c r="AL30" i="1"/>
  <c r="E30" i="1"/>
  <c r="D30" i="1"/>
  <c r="AI29" i="1"/>
  <c r="AH29" i="1"/>
  <c r="AD29" i="1"/>
  <c r="AC29" i="1"/>
  <c r="Y29" i="1"/>
  <c r="X29" i="1"/>
  <c r="T29" i="1"/>
  <c r="S29" i="1"/>
  <c r="O29" i="1"/>
  <c r="N29" i="1"/>
  <c r="AD28" i="1"/>
  <c r="AC28" i="1"/>
  <c r="Y28" i="1"/>
  <c r="X28" i="1"/>
  <c r="T28" i="1"/>
  <c r="S28" i="1"/>
  <c r="B28" i="1" s="1"/>
  <c r="O28" i="1"/>
  <c r="N28" i="1"/>
  <c r="AD27" i="1"/>
  <c r="AC27" i="1"/>
  <c r="Y27" i="1"/>
  <c r="X27" i="1"/>
  <c r="T27" i="1"/>
  <c r="S27" i="1"/>
  <c r="O27" i="1"/>
  <c r="N27" i="1"/>
  <c r="B27" i="1"/>
  <c r="AD26" i="1"/>
  <c r="AC26" i="1"/>
  <c r="Y26" i="1"/>
  <c r="X26" i="1"/>
  <c r="T26" i="1"/>
  <c r="S26" i="1"/>
  <c r="O26" i="1"/>
  <c r="C26" i="1" s="1"/>
  <c r="N26" i="1"/>
  <c r="B26" i="1" s="1"/>
  <c r="AD25" i="1"/>
  <c r="AC25" i="1"/>
  <c r="Y25" i="1"/>
  <c r="X25" i="1"/>
  <c r="T25" i="1"/>
  <c r="S25" i="1"/>
  <c r="O25" i="1"/>
  <c r="N25" i="1"/>
  <c r="AD24" i="1"/>
  <c r="AC24" i="1"/>
  <c r="Y24" i="1"/>
  <c r="X24" i="1"/>
  <c r="T24" i="1"/>
  <c r="C24" i="1" s="1"/>
  <c r="S24" i="1"/>
  <c r="O24" i="1"/>
  <c r="N24" i="1"/>
  <c r="J24" i="1"/>
  <c r="I24" i="1"/>
  <c r="B24" i="1" s="1"/>
  <c r="AD23" i="1"/>
  <c r="AC23" i="1"/>
  <c r="Y23" i="1"/>
  <c r="X23" i="1"/>
  <c r="T23" i="1"/>
  <c r="S23" i="1"/>
  <c r="O23" i="1"/>
  <c r="N23" i="1"/>
  <c r="J23" i="1"/>
  <c r="I23" i="1"/>
  <c r="B23" i="1"/>
  <c r="AD22" i="1"/>
  <c r="AC22" i="1"/>
  <c r="Y22" i="1"/>
  <c r="X22" i="1"/>
  <c r="T22" i="1"/>
  <c r="S22" i="1"/>
  <c r="O22" i="1"/>
  <c r="C22" i="1" s="1"/>
  <c r="N22" i="1"/>
  <c r="J22" i="1"/>
  <c r="I22" i="1"/>
  <c r="AD21" i="1"/>
  <c r="AC21" i="1"/>
  <c r="Y21" i="1"/>
  <c r="X21" i="1"/>
  <c r="T21" i="1"/>
  <c r="C21" i="1" s="1"/>
  <c r="S21" i="1"/>
  <c r="O21" i="1"/>
  <c r="N21" i="1"/>
  <c r="B21" i="1" s="1"/>
  <c r="J21" i="1"/>
  <c r="I21" i="1"/>
  <c r="AD20" i="1"/>
  <c r="AC20" i="1"/>
  <c r="Y20" i="1"/>
  <c r="X20" i="1"/>
  <c r="T20" i="1"/>
  <c r="C20" i="1" s="1"/>
  <c r="S20" i="1"/>
  <c r="B20" i="1" s="1"/>
  <c r="O20" i="1"/>
  <c r="N20" i="1"/>
  <c r="J20" i="1"/>
  <c r="I20" i="1"/>
  <c r="AD19" i="1"/>
  <c r="AC19" i="1"/>
  <c r="Y19" i="1"/>
  <c r="X19" i="1"/>
  <c r="T19" i="1"/>
  <c r="S19" i="1"/>
  <c r="O19" i="1"/>
  <c r="N19" i="1"/>
  <c r="J19" i="1"/>
  <c r="I19" i="1"/>
  <c r="B19" i="1"/>
  <c r="AD18" i="1"/>
  <c r="AC18" i="1"/>
  <c r="Y18" i="1"/>
  <c r="X18" i="1"/>
  <c r="T18" i="1"/>
  <c r="S18" i="1"/>
  <c r="O18" i="1"/>
  <c r="C18" i="1" s="1"/>
  <c r="N18" i="1"/>
  <c r="J18" i="1"/>
  <c r="I18" i="1"/>
  <c r="AD17" i="1"/>
  <c r="AC17" i="1"/>
  <c r="Y17" i="1"/>
  <c r="X17" i="1"/>
  <c r="T17" i="1"/>
  <c r="C17" i="1" s="1"/>
  <c r="S17" i="1"/>
  <c r="O17" i="1"/>
  <c r="N17" i="1"/>
  <c r="B17" i="1" s="1"/>
  <c r="J17" i="1"/>
  <c r="I17" i="1"/>
  <c r="AD16" i="1"/>
  <c r="AC16" i="1"/>
  <c r="Y16" i="1"/>
  <c r="X16" i="1"/>
  <c r="T16" i="1"/>
  <c r="S16" i="1"/>
  <c r="B16" i="1" s="1"/>
  <c r="O16" i="1"/>
  <c r="C16" i="1" s="1"/>
  <c r="N16" i="1"/>
  <c r="J16" i="1"/>
  <c r="I16" i="1"/>
  <c r="AD15" i="1"/>
  <c r="AC15" i="1"/>
  <c r="Y15" i="1"/>
  <c r="X15" i="1"/>
  <c r="T15" i="1"/>
  <c r="S15" i="1"/>
  <c r="O15" i="1"/>
  <c r="N15" i="1"/>
  <c r="B15" i="1" s="1"/>
  <c r="J15" i="1"/>
  <c r="I15" i="1"/>
  <c r="AD14" i="1"/>
  <c r="AC14" i="1"/>
  <c r="Y14" i="1"/>
  <c r="X14" i="1"/>
  <c r="T14" i="1"/>
  <c r="S14" i="1"/>
  <c r="O14" i="1"/>
  <c r="G14" i="1" s="1"/>
  <c r="N14" i="1"/>
  <c r="F14" i="1" s="1"/>
  <c r="AD13" i="1"/>
  <c r="AC13" i="1"/>
  <c r="Y13" i="1"/>
  <c r="X13" i="1"/>
  <c r="T13" i="1"/>
  <c r="S13" i="1"/>
  <c r="O13" i="1"/>
  <c r="C13" i="1" s="1"/>
  <c r="N13" i="1"/>
  <c r="B13" i="1" s="1"/>
  <c r="AD12" i="1"/>
  <c r="AC12" i="1"/>
  <c r="Y12" i="1"/>
  <c r="X12" i="1"/>
  <c r="T12" i="1"/>
  <c r="S12" i="1"/>
  <c r="B12" i="1" s="1"/>
  <c r="O12" i="1"/>
  <c r="C12" i="1" s="1"/>
  <c r="N12" i="1"/>
  <c r="AD11" i="1"/>
  <c r="AC11" i="1"/>
  <c r="Y11" i="1"/>
  <c r="X11" i="1"/>
  <c r="T11" i="1"/>
  <c r="S11" i="1"/>
  <c r="O11" i="1"/>
  <c r="N11" i="1"/>
  <c r="AI10" i="1"/>
  <c r="AI30" i="1" s="1"/>
  <c r="AH10" i="1"/>
  <c r="AH30" i="1" s="1"/>
  <c r="AD10" i="1"/>
  <c r="AC10" i="1"/>
  <c r="Y10" i="1"/>
  <c r="X10" i="1"/>
  <c r="T10" i="1"/>
  <c r="S10" i="1"/>
  <c r="O10" i="1"/>
  <c r="C10" i="1" s="1"/>
  <c r="N10" i="1"/>
  <c r="X30" i="1" l="1"/>
  <c r="B14" i="1"/>
  <c r="C25" i="1"/>
  <c r="S30" i="1"/>
  <c r="B11" i="1"/>
  <c r="I30" i="1"/>
  <c r="B22" i="1"/>
  <c r="C23" i="1"/>
  <c r="C27" i="1"/>
  <c r="B29" i="1"/>
  <c r="Y30" i="1"/>
  <c r="AC30" i="1"/>
  <c r="C14" i="1"/>
  <c r="B18" i="1"/>
  <c r="C19" i="1"/>
  <c r="T30" i="1"/>
  <c r="AD30" i="1"/>
  <c r="C11" i="1"/>
  <c r="J30" i="1"/>
  <c r="C15" i="1"/>
  <c r="C28" i="1"/>
  <c r="C29" i="1"/>
  <c r="O30" i="1"/>
  <c r="B10" i="1"/>
  <c r="N30" i="1"/>
  <c r="C30" i="1" l="1"/>
  <c r="F30" i="1"/>
  <c r="B30" i="1"/>
  <c r="G30" i="1"/>
</calcChain>
</file>

<file path=xl/sharedStrings.xml><?xml version="1.0" encoding="utf-8"?>
<sst xmlns="http://schemas.openxmlformats.org/spreadsheetml/2006/main" count="79" uniqueCount="53">
  <si>
    <t xml:space="preserve"> Додаток 2</t>
  </si>
  <si>
    <t>до рішення виконавчого комітету</t>
  </si>
  <si>
    <t xml:space="preserve">Фактична мережа закладів дошкільної освіти </t>
  </si>
  <si>
    <t>від___________________№____________</t>
  </si>
  <si>
    <t xml:space="preserve">на 2025/2026 навчальний рік </t>
  </si>
  <si>
    <t>Заклади дошкільної освіти</t>
  </si>
  <si>
    <t>Кількість</t>
  </si>
  <si>
    <t>Тривалість робочого часу</t>
  </si>
  <si>
    <t>10,5 год</t>
  </si>
  <si>
    <t>9 год</t>
  </si>
  <si>
    <t>всього груп</t>
  </si>
  <si>
    <t>всього дітей</t>
  </si>
  <si>
    <t>з них: спеціальні, санаторні</t>
  </si>
  <si>
    <t>ранній  вік (1-2 р)</t>
  </si>
  <si>
    <t>ранній дошкільний вік (2-3 р)</t>
  </si>
  <si>
    <t xml:space="preserve">молодший вік (3-4 р) </t>
  </si>
  <si>
    <t>середній дошкільний вік (4-5 р)</t>
  </si>
  <si>
    <t>старший дошкільний вік (5-6 р)</t>
  </si>
  <si>
    <t>передшкільний вік (3-6 р)</t>
  </si>
  <si>
    <t>передшкільний вік (2-6 р)</t>
  </si>
  <si>
    <t>груп</t>
  </si>
  <si>
    <t>дітей</t>
  </si>
  <si>
    <t>І група</t>
  </si>
  <si>
    <t>ІІ група</t>
  </si>
  <si>
    <t>ІІІ група</t>
  </si>
  <si>
    <t xml:space="preserve">ІІІ група </t>
  </si>
  <si>
    <t>І група (з поруш мовлення)</t>
  </si>
  <si>
    <t>ІІ група (спеціальна)</t>
  </si>
  <si>
    <t>ІІІ група (спеціальна)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</si>
  <si>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</si>
  <si>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</si>
  <si>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(ясла-садок)№7 "Росинка"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</si>
  <si>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</si>
  <si>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</si>
  <si>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</si>
  <si>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</si>
  <si>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</si>
  <si>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</si>
  <si>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</si>
  <si>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Коломийський ЗДО (ясла-садок)№9 "Веселка"</t>
  </si>
  <si>
    <t>Коломийський ЗДО (ясла-садок) №11 "Сонечко"</t>
  </si>
  <si>
    <t>Корницький дошкільний підрозділ "Калинка" Корницької філії коломийського ліцею №1 імені В.Стефаника</t>
  </si>
  <si>
    <t>Дошкільний підрозділ "Світанок" Воскресинцівської філії Коломийського ліцею №1 імені В. Стефаника</t>
  </si>
  <si>
    <t>Дошкільний підрозділ Коломийської філії №20 Коломийського ліцею №4 імені Сергія Лисенка</t>
  </si>
  <si>
    <t>Дошкільний підрозділ Іванівецької філії Коломийського ліцею №8</t>
  </si>
  <si>
    <t>Дошкільний підрозділ "Теремок" Товмачицької філії Коломийського ліцею №8</t>
  </si>
  <si>
    <t>Коломийський дошкільний підрозділ"Барвінок" коломийської філії №7 Коломийського ліцею №5 імені Т. Г. Шевченка</t>
  </si>
  <si>
    <t>Дошкільний підрозділ  "Дзвіночок" Раківчицької філії Коломийського ліцею №5 імені Т. Г. Шевченка</t>
  </si>
  <si>
    <t xml:space="preserve">Дошкільний підрозділ  "Лісовичок" Шепарівцівської філії Коломийського ліцею №5 імені Т. Г. Шевченка </t>
  </si>
  <si>
    <t>Всього</t>
  </si>
  <si>
    <t>середня група</t>
  </si>
  <si>
    <t>Керуючий справами виконавчого комітету міської ради</t>
  </si>
  <si>
    <t>Микола АНДРУСЯК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</si>
</sst>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6"/>
      <color theme="1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ADADA"/>
        <bgColor rgb="FFDADADA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ADADA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0" fontId="5" fillId="0" borderId="0" xfId="0" applyFont="1"/>
    <xf numFmtId="0" fontId="2" fillId="0" borderId="1" xfId="0" applyFont="1" applyBorder="1"/>
    <xf numFmtId="0" fontId="2" fillId="2" borderId="1" xfId="0" applyFont="1" applyFill="1" applyBorder="1"/>
    <xf numFmtId="0" fontId="6" fillId="0" borderId="10" xfId="0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6" fillId="2" borderId="10" xfId="0" applyFont="1" applyFill="1" applyBorder="1" applyAlignment="1">
      <alignment horizontal="center" wrapText="1"/>
    </xf>
    <xf numFmtId="0" fontId="6" fillId="4" borderId="10" xfId="0" applyFont="1" applyFill="1" applyBorder="1" applyAlignment="1">
      <alignment horizontal="center" wrapText="1"/>
    </xf>
    <xf numFmtId="0" fontId="6" fillId="3" borderId="10" xfId="0" applyFont="1" applyFill="1" applyBorder="1" applyAlignment="1">
      <alignment horizontal="center"/>
    </xf>
    <xf numFmtId="0" fontId="6" fillId="5" borderId="10" xfId="0" applyFont="1" applyFill="1" applyBorder="1" applyAlignment="1">
      <alignment wrapText="1"/>
    </xf>
    <xf numFmtId="0" fontId="8" fillId="4" borderId="10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0" xfId="0" applyFont="1" applyFill="1" applyBorder="1"/>
    <xf numFmtId="0" fontId="6" fillId="2" borderId="10" xfId="0" applyFont="1" applyFill="1" applyBorder="1" applyAlignment="1">
      <alignment wrapText="1"/>
    </xf>
    <xf numFmtId="0" fontId="8" fillId="5" borderId="10" xfId="0" applyFont="1" applyFill="1" applyBorder="1"/>
    <xf numFmtId="0" fontId="8" fillId="2" borderId="10" xfId="0" applyFont="1" applyFill="1" applyBorder="1" applyAlignment="1">
      <alignment horizontal="center" wrapText="1"/>
    </xf>
    <xf numFmtId="0" fontId="8" fillId="4" borderId="10" xfId="0" applyFont="1" applyFill="1" applyBorder="1" applyAlignment="1">
      <alignment horizontal="center" wrapText="1"/>
    </xf>
    <xf numFmtId="0" fontId="8" fillId="5" borderId="10" xfId="0" applyFont="1" applyFill="1" applyBorder="1" applyAlignment="1">
      <alignment horizontal="center" wrapText="1"/>
    </xf>
    <xf numFmtId="0" fontId="8" fillId="4" borderId="10" xfId="0" applyFont="1" applyFill="1" applyBorder="1"/>
    <xf numFmtId="0" fontId="2" fillId="2" borderId="0" xfId="0" applyFont="1" applyFill="1"/>
    <xf numFmtId="0" fontId="10" fillId="0" borderId="0" xfId="0" applyFont="1"/>
    <xf numFmtId="0" fontId="8" fillId="6" borderId="10" xfId="0" applyFont="1" applyFill="1" applyBorder="1" applyAlignment="1">
      <alignment horizontal="center"/>
    </xf>
    <xf numFmtId="0" fontId="9" fillId="0" borderId="0" xfId="0" applyFont="1"/>
    <xf numFmtId="0" fontId="8" fillId="0" borderId="0" xfId="0" applyFont="1"/>
    <xf numFmtId="0" fontId="6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2" xfId="0" applyFont="1" applyBorder="1"/>
    <xf numFmtId="0" fontId="7" fillId="0" borderId="9" xfId="0" applyFont="1" applyBorder="1"/>
    <xf numFmtId="0" fontId="7" fillId="0" borderId="1" xfId="0" applyFont="1" applyBorder="1"/>
    <xf numFmtId="0" fontId="7" fillId="0" borderId="10" xfId="0" applyFont="1" applyBorder="1"/>
    <xf numFmtId="0" fontId="6" fillId="0" borderId="5" xfId="0" applyFont="1" applyBorder="1" applyAlignment="1">
      <alignment horizontal="center"/>
    </xf>
    <xf numFmtId="0" fontId="7" fillId="0" borderId="6" xfId="0" applyFont="1" applyBorder="1"/>
    <xf numFmtId="0" fontId="7" fillId="0" borderId="7" xfId="0" applyFont="1" applyBorder="1"/>
    <xf numFmtId="0" fontId="2" fillId="0" borderId="0" xfId="0" applyFont="1"/>
    <xf numFmtId="0" fontId="0" fillId="0" borderId="0" xfId="0"/>
    <xf numFmtId="0" fontId="3" fillId="0" borderId="0" xfId="0" applyFont="1" applyAlignment="1">
      <alignment horizontal="center" wrapText="1"/>
    </xf>
    <xf numFmtId="0" fontId="4" fillId="0" borderId="0" xfId="0" applyFont="1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6" fillId="2" borderId="6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  <xf numFmtId="0" fontId="11" fillId="0" borderId="7" xfId="0" applyFont="1" applyBorder="1"/>
    <xf numFmtId="0" fontId="6" fillId="4" borderId="11" xfId="0" applyFont="1" applyFill="1" applyBorder="1" applyAlignment="1">
      <alignment horizontal="center" wrapText="1"/>
    </xf>
    <xf numFmtId="0" fontId="7" fillId="0" borderId="12" xfId="0" applyFont="1" applyBorder="1"/>
    <xf numFmtId="0" fontId="6" fillId="4" borderId="3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7" fillId="0" borderId="8" xfId="0" applyFont="1" applyBorder="1"/>
  </cellXfs>
  <cellStyles count="2">
    <cellStyle name="Обычный" xfId="0" builtinId="0"/>
    <cellStyle name="Обычный 2" xfId="1" xr:uid="{CF8F7A0D-5930-400C-A98F-DC2E56804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129EB-2F8B-4FC9-8520-5C04ABA8FED5}">
  <sheetPr>
    <pageSetUpPr fitToPage="1"/>
  </sheetPr>
  <dimension ref="A1:AM998"/>
  <sheetViews>
    <sheetView showGridLines="0" tabSelected="1" workbookViewId="0">
      <pane xSplit="1" ySplit="9" topLeftCell="B28" activePane="bottomRight" state="frozen"/>
      <selection pane="topRight" activeCell="B1" sqref="B1"/>
      <selection pane="bottomLeft" activeCell="A10" sqref="A10"/>
      <selection pane="bottomRight" activeCell="V15" sqref="V15"/>
    </sheetView>
  </sheetViews>
  <sheetFormatPr defaultColWidth="14.42578125" defaultRowHeight="15" customHeight="1" x14ac:dyDescent="0.25"/>
  <cols>
    <col min="1" max="1" width="36.7109375" customWidth="1"/>
    <col min="2" max="39" width="8.7109375" customWidth="1"/>
  </cols>
  <sheetData>
    <row r="1" spans="1:39" ht="18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36" t="s">
        <v>0</v>
      </c>
      <c r="AH1" s="37"/>
      <c r="AI1" s="37"/>
      <c r="AJ1" s="37"/>
      <c r="AK1" s="37"/>
      <c r="AL1" s="37"/>
      <c r="AM1" s="37"/>
    </row>
    <row r="2" spans="1:39" ht="18" customHeight="1" x14ac:dyDescent="0.3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36" t="s">
        <v>1</v>
      </c>
      <c r="AH2" s="37"/>
      <c r="AI2" s="37"/>
      <c r="AJ2" s="37"/>
      <c r="AK2" s="37"/>
      <c r="AL2" s="37"/>
      <c r="AM2" s="37"/>
    </row>
    <row r="3" spans="1:39" ht="27.75" customHeight="1" x14ac:dyDescent="0.35">
      <c r="A3" s="1"/>
      <c r="B3" s="38" t="s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9" t="s">
        <v>3</v>
      </c>
      <c r="AH3" s="37"/>
      <c r="AI3" s="37"/>
      <c r="AJ3" s="37"/>
      <c r="AK3" s="37"/>
      <c r="AL3" s="37"/>
      <c r="AM3" s="37"/>
    </row>
    <row r="4" spans="1:39" ht="24" customHeight="1" x14ac:dyDescent="0.35">
      <c r="A4" s="1"/>
      <c r="B4" s="40" t="s">
        <v>4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"/>
      <c r="AH4" s="1"/>
      <c r="AI4" s="1"/>
      <c r="AJ4" s="1"/>
      <c r="AK4" s="1"/>
      <c r="AL4" s="1"/>
      <c r="AM4" s="1"/>
    </row>
    <row r="5" spans="1:39" ht="1.5" customHeight="1" x14ac:dyDescent="0.3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4"/>
      <c r="AF5" s="4"/>
      <c r="AG5" s="4"/>
      <c r="AH5" s="4"/>
      <c r="AI5" s="4"/>
      <c r="AJ5" s="4"/>
      <c r="AK5" s="4"/>
      <c r="AL5" s="4"/>
      <c r="AM5" s="4"/>
    </row>
    <row r="6" spans="1:39" ht="18.75" customHeight="1" x14ac:dyDescent="0.3">
      <c r="A6" s="55" t="s">
        <v>5</v>
      </c>
      <c r="B6" s="27" t="s">
        <v>6</v>
      </c>
      <c r="C6" s="28"/>
      <c r="D6" s="28"/>
      <c r="E6" s="29"/>
      <c r="F6" s="33" t="s">
        <v>7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5"/>
    </row>
    <row r="7" spans="1:39" ht="18.75" x14ac:dyDescent="0.3">
      <c r="A7" s="56"/>
      <c r="B7" s="30"/>
      <c r="C7" s="31"/>
      <c r="D7" s="31"/>
      <c r="E7" s="32"/>
      <c r="F7" s="27" t="s">
        <v>8</v>
      </c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9"/>
      <c r="AJ7" s="42" t="s">
        <v>9</v>
      </c>
      <c r="AK7" s="43"/>
      <c r="AL7" s="43"/>
      <c r="AM7" s="44"/>
    </row>
    <row r="8" spans="1:39" ht="18.75" customHeight="1" x14ac:dyDescent="0.3">
      <c r="A8" s="56"/>
      <c r="B8" s="52" t="s">
        <v>10</v>
      </c>
      <c r="C8" s="52" t="s">
        <v>11</v>
      </c>
      <c r="D8" s="49" t="s">
        <v>12</v>
      </c>
      <c r="E8" s="35"/>
      <c r="F8" s="54" t="s">
        <v>10</v>
      </c>
      <c r="G8" s="52" t="s">
        <v>11</v>
      </c>
      <c r="H8" s="47" t="s">
        <v>13</v>
      </c>
      <c r="I8" s="34"/>
      <c r="J8" s="35"/>
      <c r="K8" s="47" t="s">
        <v>14</v>
      </c>
      <c r="L8" s="34"/>
      <c r="M8" s="34"/>
      <c r="N8" s="34"/>
      <c r="O8" s="35"/>
      <c r="P8" s="48" t="s">
        <v>15</v>
      </c>
      <c r="Q8" s="34"/>
      <c r="R8" s="34"/>
      <c r="S8" s="34"/>
      <c r="T8" s="35"/>
      <c r="U8" s="48" t="s">
        <v>16</v>
      </c>
      <c r="V8" s="34"/>
      <c r="W8" s="34"/>
      <c r="X8" s="34"/>
      <c r="Y8" s="35"/>
      <c r="Z8" s="48" t="s">
        <v>17</v>
      </c>
      <c r="AA8" s="34"/>
      <c r="AB8" s="34"/>
      <c r="AC8" s="34"/>
      <c r="AD8" s="35"/>
      <c r="AE8" s="49" t="s">
        <v>18</v>
      </c>
      <c r="AF8" s="34"/>
      <c r="AG8" s="34"/>
      <c r="AH8" s="34"/>
      <c r="AI8" s="35"/>
      <c r="AJ8" s="45" t="s">
        <v>50</v>
      </c>
      <c r="AK8" s="46"/>
      <c r="AL8" s="50" t="s">
        <v>19</v>
      </c>
      <c r="AM8" s="51"/>
    </row>
    <row r="9" spans="1:39" ht="85.5" customHeight="1" x14ac:dyDescent="0.3">
      <c r="A9" s="32"/>
      <c r="B9" s="53"/>
      <c r="C9" s="53"/>
      <c r="D9" s="6" t="s">
        <v>20</v>
      </c>
      <c r="E9" s="7" t="s">
        <v>21</v>
      </c>
      <c r="F9" s="30"/>
      <c r="G9" s="53"/>
      <c r="H9" s="8" t="s">
        <v>22</v>
      </c>
      <c r="I9" s="9" t="s">
        <v>10</v>
      </c>
      <c r="J9" s="9" t="s">
        <v>11</v>
      </c>
      <c r="K9" s="8" t="s">
        <v>22</v>
      </c>
      <c r="L9" s="8" t="s">
        <v>23</v>
      </c>
      <c r="M9" s="8" t="s">
        <v>24</v>
      </c>
      <c r="N9" s="9" t="s">
        <v>10</v>
      </c>
      <c r="O9" s="9" t="s">
        <v>11</v>
      </c>
      <c r="P9" s="8" t="s">
        <v>22</v>
      </c>
      <c r="Q9" s="8" t="s">
        <v>23</v>
      </c>
      <c r="R9" s="8" t="s">
        <v>24</v>
      </c>
      <c r="S9" s="9" t="s">
        <v>10</v>
      </c>
      <c r="T9" s="9" t="s">
        <v>11</v>
      </c>
      <c r="U9" s="8" t="s">
        <v>22</v>
      </c>
      <c r="V9" s="8" t="s">
        <v>23</v>
      </c>
      <c r="W9" s="8" t="s">
        <v>24</v>
      </c>
      <c r="X9" s="9" t="s">
        <v>10</v>
      </c>
      <c r="Y9" s="9" t="s">
        <v>11</v>
      </c>
      <c r="Z9" s="8" t="s">
        <v>22</v>
      </c>
      <c r="AA9" s="8" t="s">
        <v>23</v>
      </c>
      <c r="AB9" s="8" t="s">
        <v>25</v>
      </c>
      <c r="AC9" s="9">
        <v>1</v>
      </c>
      <c r="AD9" s="9" t="s">
        <v>11</v>
      </c>
      <c r="AE9" s="6" t="s">
        <v>26</v>
      </c>
      <c r="AF9" s="6" t="s">
        <v>27</v>
      </c>
      <c r="AG9" s="6" t="s">
        <v>28</v>
      </c>
      <c r="AH9" s="9" t="s">
        <v>10</v>
      </c>
      <c r="AI9" s="9" t="s">
        <v>11</v>
      </c>
      <c r="AJ9" s="10" t="s">
        <v>20</v>
      </c>
      <c r="AK9" s="10" t="s">
        <v>21</v>
      </c>
      <c r="AL9" s="10" t="s">
        <v>20</v>
      </c>
      <c r="AM9" s="10" t="s">
        <v>21</v>
      </c>
    </row>
    <row r="10" spans="1:39" ht="58.5" customHeight="1" x14ac:dyDescent="0.3">
      <c r="A10" s="11" t="s">
        <v>29</v>
      </c>
      <c r="B10" s="12">
        <f t="shared" ref="B10:C24" si="0">F10</f>
        <v>11</v>
      </c>
      <c r="C10" s="12">
        <f t="shared" si="0"/>
        <v>173</v>
      </c>
      <c r="D10" s="13">
        <v>3</v>
      </c>
      <c r="E10" s="13">
        <v>24</v>
      </c>
      <c r="F10" s="12">
        <f>I10+N10+S10+X10+AC10+AH10+AJ10+AL10</f>
        <v>11</v>
      </c>
      <c r="G10" s="12">
        <f>J10+O10+T10+Y10+AD10+AI10+AK10+AM10</f>
        <v>173</v>
      </c>
      <c r="H10" s="14"/>
      <c r="I10" s="12"/>
      <c r="J10" s="12"/>
      <c r="K10" s="14">
        <v>14</v>
      </c>
      <c r="L10" s="14">
        <v>14</v>
      </c>
      <c r="M10" s="15"/>
      <c r="N10" s="12">
        <f t="shared" ref="N10:N29" si="1">COUNT(K10:M10)</f>
        <v>2</v>
      </c>
      <c r="O10" s="12">
        <f t="shared" ref="O10:O29" si="2">SUM(K10:M10)</f>
        <v>28</v>
      </c>
      <c r="P10" s="14">
        <v>19</v>
      </c>
      <c r="Q10" s="14">
        <v>18</v>
      </c>
      <c r="R10" s="14"/>
      <c r="S10" s="12">
        <f t="shared" ref="S10:S29" si="3">COUNT(P10:R10)</f>
        <v>2</v>
      </c>
      <c r="T10" s="12">
        <f t="shared" ref="T10:T29" si="4">SUM(P10:R10)</f>
        <v>37</v>
      </c>
      <c r="U10" s="14">
        <v>23</v>
      </c>
      <c r="V10" s="14"/>
      <c r="W10" s="14"/>
      <c r="X10" s="12">
        <f t="shared" ref="X10:X29" si="5">COUNT(U10:W10)</f>
        <v>1</v>
      </c>
      <c r="Y10" s="12">
        <f t="shared" ref="Y10:Y29" si="6">SUM(U10:W10)</f>
        <v>23</v>
      </c>
      <c r="Z10" s="14">
        <v>21</v>
      </c>
      <c r="AA10" s="14">
        <v>19</v>
      </c>
      <c r="AB10" s="14">
        <v>21</v>
      </c>
      <c r="AC10" s="12">
        <f t="shared" ref="AC10:AC29" si="7">COUNT(Z10:AB10)</f>
        <v>3</v>
      </c>
      <c r="AD10" s="12">
        <f t="shared" ref="AD10:AD29" si="8">SUM(Z10:AB10)</f>
        <v>61</v>
      </c>
      <c r="AE10" s="13">
        <v>11</v>
      </c>
      <c r="AF10" s="13">
        <v>6</v>
      </c>
      <c r="AG10" s="13">
        <v>7</v>
      </c>
      <c r="AH10" s="12">
        <f>COUNT(AE10:AG10)</f>
        <v>3</v>
      </c>
      <c r="AI10" s="12">
        <f>SUM(AE10:AG10)</f>
        <v>24</v>
      </c>
      <c r="AJ10" s="24"/>
      <c r="AK10" s="24"/>
      <c r="AL10" s="13"/>
      <c r="AM10" s="13"/>
    </row>
    <row r="11" spans="1:39" ht="40.5" customHeight="1" x14ac:dyDescent="0.3">
      <c r="A11" s="11" t="s">
        <v>30</v>
      </c>
      <c r="B11" s="12">
        <f t="shared" si="0"/>
        <v>7</v>
      </c>
      <c r="C11" s="12">
        <f t="shared" si="0"/>
        <v>131</v>
      </c>
      <c r="D11" s="13"/>
      <c r="E11" s="13"/>
      <c r="F11" s="12">
        <f t="shared" ref="F11:F14" si="9">I11+N11+S11+X11+AC11+AH11+AJ11+AL11</f>
        <v>7</v>
      </c>
      <c r="G11" s="12">
        <f t="shared" ref="G11:G14" si="10">J11+O11+T11+Y11+AD11+AI11+AK11+AM11</f>
        <v>131</v>
      </c>
      <c r="H11" s="14"/>
      <c r="I11" s="12"/>
      <c r="J11" s="12"/>
      <c r="K11" s="14">
        <v>18</v>
      </c>
      <c r="L11" s="14">
        <v>18</v>
      </c>
      <c r="M11" s="14"/>
      <c r="N11" s="12">
        <f t="shared" si="1"/>
        <v>2</v>
      </c>
      <c r="O11" s="12">
        <f t="shared" si="2"/>
        <v>36</v>
      </c>
      <c r="P11" s="14">
        <v>19</v>
      </c>
      <c r="Q11" s="14"/>
      <c r="R11" s="14"/>
      <c r="S11" s="12">
        <f t="shared" si="3"/>
        <v>1</v>
      </c>
      <c r="T11" s="12">
        <f t="shared" si="4"/>
        <v>19</v>
      </c>
      <c r="U11" s="14">
        <v>21</v>
      </c>
      <c r="V11" s="14">
        <v>18</v>
      </c>
      <c r="W11" s="15"/>
      <c r="X11" s="12">
        <f t="shared" si="5"/>
        <v>2</v>
      </c>
      <c r="Y11" s="12">
        <f t="shared" si="6"/>
        <v>39</v>
      </c>
      <c r="Z11" s="14">
        <v>17</v>
      </c>
      <c r="AA11" s="14">
        <v>20</v>
      </c>
      <c r="AB11" s="15"/>
      <c r="AC11" s="12">
        <f t="shared" si="7"/>
        <v>2</v>
      </c>
      <c r="AD11" s="12">
        <f t="shared" si="8"/>
        <v>37</v>
      </c>
      <c r="AE11" s="13"/>
      <c r="AF11" s="13"/>
      <c r="AG11" s="13"/>
      <c r="AH11" s="12"/>
      <c r="AI11" s="12"/>
      <c r="AJ11" s="24"/>
      <c r="AK11" s="24"/>
      <c r="AL11" s="13"/>
      <c r="AM11" s="13"/>
    </row>
    <row r="12" spans="1:39" ht="40.5" customHeight="1" x14ac:dyDescent="0.3">
      <c r="A12" s="16" t="s">
        <v>31</v>
      </c>
      <c r="B12" s="12">
        <f t="shared" si="0"/>
        <v>6</v>
      </c>
      <c r="C12" s="12">
        <f t="shared" si="0"/>
        <v>114</v>
      </c>
      <c r="D12" s="13"/>
      <c r="E12" s="13"/>
      <c r="F12" s="12">
        <f t="shared" si="9"/>
        <v>6</v>
      </c>
      <c r="G12" s="12">
        <f t="shared" si="10"/>
        <v>114</v>
      </c>
      <c r="H12" s="14"/>
      <c r="I12" s="12"/>
      <c r="J12" s="12"/>
      <c r="K12" s="14">
        <v>19</v>
      </c>
      <c r="L12" s="14"/>
      <c r="M12" s="14"/>
      <c r="N12" s="12">
        <f t="shared" si="1"/>
        <v>1</v>
      </c>
      <c r="O12" s="12">
        <f t="shared" si="2"/>
        <v>19</v>
      </c>
      <c r="P12" s="14">
        <v>17</v>
      </c>
      <c r="Q12" s="14">
        <v>16</v>
      </c>
      <c r="R12" s="14"/>
      <c r="S12" s="12">
        <f t="shared" si="3"/>
        <v>2</v>
      </c>
      <c r="T12" s="12">
        <f t="shared" si="4"/>
        <v>33</v>
      </c>
      <c r="U12" s="14">
        <v>23</v>
      </c>
      <c r="V12" s="14"/>
      <c r="W12" s="14"/>
      <c r="X12" s="12">
        <f t="shared" si="5"/>
        <v>1</v>
      </c>
      <c r="Y12" s="12">
        <f t="shared" si="6"/>
        <v>23</v>
      </c>
      <c r="Z12" s="14">
        <v>21</v>
      </c>
      <c r="AA12" s="14">
        <v>18</v>
      </c>
      <c r="AB12" s="14"/>
      <c r="AC12" s="12">
        <f t="shared" si="7"/>
        <v>2</v>
      </c>
      <c r="AD12" s="12">
        <f t="shared" si="8"/>
        <v>39</v>
      </c>
      <c r="AE12" s="13"/>
      <c r="AF12" s="13"/>
      <c r="AG12" s="13"/>
      <c r="AH12" s="12"/>
      <c r="AI12" s="12"/>
      <c r="AJ12" s="24"/>
      <c r="AK12" s="24"/>
      <c r="AL12" s="13"/>
      <c r="AM12" s="13"/>
    </row>
    <row r="13" spans="1:39" ht="40.5" customHeight="1" x14ac:dyDescent="0.3">
      <c r="A13" s="11" t="s">
        <v>32</v>
      </c>
      <c r="B13" s="12">
        <f t="shared" si="0"/>
        <v>6</v>
      </c>
      <c r="C13" s="12">
        <f t="shared" si="0"/>
        <v>117</v>
      </c>
      <c r="D13" s="13"/>
      <c r="E13" s="13"/>
      <c r="F13" s="12">
        <f t="shared" si="9"/>
        <v>6</v>
      </c>
      <c r="G13" s="12">
        <f t="shared" si="10"/>
        <v>117</v>
      </c>
      <c r="H13" s="14"/>
      <c r="I13" s="12"/>
      <c r="J13" s="12"/>
      <c r="K13" s="14">
        <v>18</v>
      </c>
      <c r="L13" s="14"/>
      <c r="M13" s="14"/>
      <c r="N13" s="12">
        <f t="shared" si="1"/>
        <v>1</v>
      </c>
      <c r="O13" s="12">
        <f t="shared" si="2"/>
        <v>18</v>
      </c>
      <c r="P13" s="14">
        <v>18</v>
      </c>
      <c r="Q13" s="14">
        <v>17</v>
      </c>
      <c r="R13" s="14"/>
      <c r="S13" s="12">
        <f t="shared" si="3"/>
        <v>2</v>
      </c>
      <c r="T13" s="12">
        <f t="shared" si="4"/>
        <v>35</v>
      </c>
      <c r="U13" s="14">
        <v>23</v>
      </c>
      <c r="V13" s="14">
        <v>21</v>
      </c>
      <c r="W13" s="14"/>
      <c r="X13" s="12">
        <f t="shared" si="5"/>
        <v>2</v>
      </c>
      <c r="Y13" s="12">
        <f t="shared" si="6"/>
        <v>44</v>
      </c>
      <c r="Z13" s="14">
        <v>20</v>
      </c>
      <c r="AA13" s="14"/>
      <c r="AB13" s="14"/>
      <c r="AC13" s="12">
        <f t="shared" si="7"/>
        <v>1</v>
      </c>
      <c r="AD13" s="12">
        <f t="shared" si="8"/>
        <v>20</v>
      </c>
      <c r="AE13" s="13"/>
      <c r="AF13" s="13"/>
      <c r="AG13" s="13"/>
      <c r="AH13" s="12"/>
      <c r="AI13" s="12"/>
      <c r="AJ13" s="24"/>
      <c r="AK13" s="24"/>
      <c r="AL13" s="13"/>
      <c r="AM13" s="13"/>
    </row>
    <row r="14" spans="1:39" ht="40.5" customHeight="1" x14ac:dyDescent="0.3">
      <c r="A14" s="11" t="s">
        <v>33</v>
      </c>
      <c r="B14" s="12">
        <f t="shared" si="0"/>
        <v>8</v>
      </c>
      <c r="C14" s="12">
        <f t="shared" si="0"/>
        <v>166</v>
      </c>
      <c r="D14" s="13"/>
      <c r="E14" s="13"/>
      <c r="F14" s="12">
        <f t="shared" si="9"/>
        <v>8</v>
      </c>
      <c r="G14" s="12">
        <f t="shared" si="10"/>
        <v>166</v>
      </c>
      <c r="H14" s="14"/>
      <c r="I14" s="12"/>
      <c r="J14" s="12"/>
      <c r="K14" s="14">
        <v>16</v>
      </c>
      <c r="L14" s="14">
        <v>17</v>
      </c>
      <c r="M14" s="14"/>
      <c r="N14" s="12">
        <f t="shared" si="1"/>
        <v>2</v>
      </c>
      <c r="O14" s="12">
        <f t="shared" si="2"/>
        <v>33</v>
      </c>
      <c r="P14" s="14">
        <v>22</v>
      </c>
      <c r="Q14" s="14">
        <v>21</v>
      </c>
      <c r="R14" s="14"/>
      <c r="S14" s="12">
        <f t="shared" si="3"/>
        <v>2</v>
      </c>
      <c r="T14" s="12">
        <f t="shared" si="4"/>
        <v>43</v>
      </c>
      <c r="U14" s="14">
        <v>21</v>
      </c>
      <c r="V14" s="14">
        <v>23</v>
      </c>
      <c r="W14" s="14"/>
      <c r="X14" s="12">
        <f t="shared" si="5"/>
        <v>2</v>
      </c>
      <c r="Y14" s="12">
        <f t="shared" si="6"/>
        <v>44</v>
      </c>
      <c r="Z14" s="14">
        <v>23</v>
      </c>
      <c r="AA14" s="14">
        <v>23</v>
      </c>
      <c r="AB14" s="14"/>
      <c r="AC14" s="12">
        <f t="shared" si="7"/>
        <v>2</v>
      </c>
      <c r="AD14" s="12">
        <f t="shared" si="8"/>
        <v>46</v>
      </c>
      <c r="AE14" s="13"/>
      <c r="AF14" s="13"/>
      <c r="AG14" s="13"/>
      <c r="AH14" s="12"/>
      <c r="AI14" s="12"/>
      <c r="AJ14" s="24"/>
      <c r="AK14" s="24"/>
      <c r="AL14" s="13"/>
      <c r="AM14" s="13"/>
    </row>
    <row r="15" spans="1:39" ht="44.25" customHeight="1" x14ac:dyDescent="0.3">
      <c r="A15" s="11" t="s">
        <v>34</v>
      </c>
      <c r="B15" s="12">
        <f t="shared" si="0"/>
        <v>6</v>
      </c>
      <c r="C15" s="12">
        <f t="shared" si="0"/>
        <v>118</v>
      </c>
      <c r="D15" s="13"/>
      <c r="E15" s="13"/>
      <c r="F15" s="12">
        <f>I15+N15+S15+X15+AC15+AH15+AJ15+AL15</f>
        <v>6</v>
      </c>
      <c r="G15" s="12">
        <f>J15+O15+T15+Y15+AD15+AI15+AK15+AM15</f>
        <v>118</v>
      </c>
      <c r="H15" s="14">
        <v>11</v>
      </c>
      <c r="I15" s="12">
        <f t="shared" ref="I15:I24" si="11">COUNT(H15)</f>
        <v>1</v>
      </c>
      <c r="J15" s="12">
        <f t="shared" ref="J15:J24" si="12">SUM(H15)</f>
        <v>11</v>
      </c>
      <c r="K15" s="14">
        <v>14</v>
      </c>
      <c r="L15" s="14"/>
      <c r="M15" s="14"/>
      <c r="N15" s="12">
        <f t="shared" si="1"/>
        <v>1</v>
      </c>
      <c r="O15" s="12">
        <f t="shared" si="2"/>
        <v>14</v>
      </c>
      <c r="P15" s="14">
        <v>22</v>
      </c>
      <c r="Q15" s="14"/>
      <c r="R15" s="14"/>
      <c r="S15" s="12">
        <f t="shared" si="3"/>
        <v>1</v>
      </c>
      <c r="T15" s="12">
        <f t="shared" si="4"/>
        <v>22</v>
      </c>
      <c r="U15" s="14">
        <v>24</v>
      </c>
      <c r="V15" s="14"/>
      <c r="W15" s="14"/>
      <c r="X15" s="12">
        <f t="shared" si="5"/>
        <v>1</v>
      </c>
      <c r="Y15" s="12">
        <f t="shared" si="6"/>
        <v>24</v>
      </c>
      <c r="Z15" s="14">
        <v>23</v>
      </c>
      <c r="AA15" s="14">
        <v>24</v>
      </c>
      <c r="AB15" s="14"/>
      <c r="AC15" s="12">
        <f t="shared" si="7"/>
        <v>2</v>
      </c>
      <c r="AD15" s="12">
        <f t="shared" si="8"/>
        <v>47</v>
      </c>
      <c r="AE15" s="13"/>
      <c r="AF15" s="13"/>
      <c r="AG15" s="13"/>
      <c r="AH15" s="12"/>
      <c r="AI15" s="12"/>
      <c r="AJ15" s="24"/>
      <c r="AK15" s="24"/>
      <c r="AL15" s="13"/>
      <c r="AM15" s="13"/>
    </row>
    <row r="16" spans="1:39" ht="37.5" customHeight="1" x14ac:dyDescent="0.3">
      <c r="A16" s="11" t="s">
        <v>35</v>
      </c>
      <c r="B16" s="12">
        <f t="shared" si="0"/>
        <v>3</v>
      </c>
      <c r="C16" s="12">
        <f t="shared" si="0"/>
        <v>50</v>
      </c>
      <c r="D16" s="13"/>
      <c r="E16" s="13"/>
      <c r="F16" s="12">
        <f t="shared" ref="F16:F17" si="13">I16+N16+S16+X16+AC16+AH16+AJ16+AL16</f>
        <v>3</v>
      </c>
      <c r="G16" s="12">
        <f t="shared" ref="G16:G17" si="14">J16+O16+T16+Y16+AD16+AI16+AK16+AM16</f>
        <v>50</v>
      </c>
      <c r="H16" s="14"/>
      <c r="I16" s="12">
        <f t="shared" si="11"/>
        <v>0</v>
      </c>
      <c r="J16" s="12">
        <f t="shared" si="12"/>
        <v>0</v>
      </c>
      <c r="K16" s="14"/>
      <c r="L16" s="14"/>
      <c r="M16" s="14"/>
      <c r="N16" s="12">
        <f t="shared" si="1"/>
        <v>0</v>
      </c>
      <c r="O16" s="12">
        <f t="shared" si="2"/>
        <v>0</v>
      </c>
      <c r="P16" s="14">
        <v>17</v>
      </c>
      <c r="Q16" s="14"/>
      <c r="R16" s="14"/>
      <c r="S16" s="12">
        <f t="shared" si="3"/>
        <v>1</v>
      </c>
      <c r="T16" s="12">
        <f t="shared" si="4"/>
        <v>17</v>
      </c>
      <c r="U16" s="14">
        <v>15</v>
      </c>
      <c r="V16" s="14"/>
      <c r="W16" s="14"/>
      <c r="X16" s="12">
        <f t="shared" si="5"/>
        <v>1</v>
      </c>
      <c r="Y16" s="12">
        <f t="shared" si="6"/>
        <v>15</v>
      </c>
      <c r="Z16" s="14">
        <v>18</v>
      </c>
      <c r="AA16" s="14"/>
      <c r="AB16" s="14"/>
      <c r="AC16" s="12">
        <f t="shared" si="7"/>
        <v>1</v>
      </c>
      <c r="AD16" s="12">
        <f t="shared" si="8"/>
        <v>18</v>
      </c>
      <c r="AE16" s="17"/>
      <c r="AF16" s="17"/>
      <c r="AG16" s="17"/>
      <c r="AH16" s="12"/>
      <c r="AI16" s="12"/>
      <c r="AJ16" s="24"/>
      <c r="AK16" s="24"/>
      <c r="AL16" s="13"/>
      <c r="AM16" s="13"/>
    </row>
    <row r="17" spans="1:39" ht="40.5" customHeight="1" x14ac:dyDescent="0.3">
      <c r="A17" s="11" t="s">
        <v>36</v>
      </c>
      <c r="B17" s="12">
        <f t="shared" si="0"/>
        <v>10</v>
      </c>
      <c r="C17" s="12">
        <f t="shared" si="0"/>
        <v>204</v>
      </c>
      <c r="D17" s="13"/>
      <c r="E17" s="13"/>
      <c r="F17" s="12">
        <f t="shared" si="13"/>
        <v>10</v>
      </c>
      <c r="G17" s="12">
        <f t="shared" si="14"/>
        <v>204</v>
      </c>
      <c r="H17" s="14"/>
      <c r="I17" s="12">
        <f t="shared" si="11"/>
        <v>0</v>
      </c>
      <c r="J17" s="12">
        <f t="shared" si="12"/>
        <v>0</v>
      </c>
      <c r="K17" s="14">
        <v>17</v>
      </c>
      <c r="L17" s="14">
        <v>15</v>
      </c>
      <c r="M17" s="14">
        <v>14</v>
      </c>
      <c r="N17" s="12">
        <f t="shared" si="1"/>
        <v>3</v>
      </c>
      <c r="O17" s="12">
        <f t="shared" si="2"/>
        <v>46</v>
      </c>
      <c r="P17" s="14">
        <v>24</v>
      </c>
      <c r="Q17" s="14">
        <v>23</v>
      </c>
      <c r="R17" s="14"/>
      <c r="S17" s="12">
        <f t="shared" si="3"/>
        <v>2</v>
      </c>
      <c r="T17" s="12">
        <f t="shared" si="4"/>
        <v>47</v>
      </c>
      <c r="U17" s="14">
        <v>23</v>
      </c>
      <c r="V17" s="14">
        <v>23</v>
      </c>
      <c r="W17" s="14"/>
      <c r="X17" s="12">
        <f t="shared" si="5"/>
        <v>2</v>
      </c>
      <c r="Y17" s="12">
        <f t="shared" si="6"/>
        <v>46</v>
      </c>
      <c r="Z17" s="14">
        <v>22</v>
      </c>
      <c r="AA17" s="14">
        <v>21</v>
      </c>
      <c r="AB17" s="14">
        <v>22</v>
      </c>
      <c r="AC17" s="12">
        <f t="shared" si="7"/>
        <v>3</v>
      </c>
      <c r="AD17" s="12">
        <f t="shared" si="8"/>
        <v>65</v>
      </c>
      <c r="AE17" s="13"/>
      <c r="AF17" s="13"/>
      <c r="AG17" s="13"/>
      <c r="AH17" s="12"/>
      <c r="AI17" s="12"/>
      <c r="AJ17" s="24"/>
      <c r="AK17" s="24"/>
      <c r="AL17" s="13"/>
      <c r="AM17" s="13"/>
    </row>
    <row r="18" spans="1:39" ht="58.5" customHeight="1" x14ac:dyDescent="0.3">
      <c r="A18" s="11" t="s">
        <v>37</v>
      </c>
      <c r="B18" s="12">
        <f t="shared" si="0"/>
        <v>8</v>
      </c>
      <c r="C18" s="12">
        <f t="shared" si="0"/>
        <v>148</v>
      </c>
      <c r="D18" s="13"/>
      <c r="E18" s="13"/>
      <c r="F18" s="12">
        <f>I18+N18+S18+X18+AC18+AH18+AJ18+AL18</f>
        <v>8</v>
      </c>
      <c r="G18" s="12">
        <f>J18+O18+T18+Y18+AD18+AI18+AK18+AM18</f>
        <v>148</v>
      </c>
      <c r="H18" s="14"/>
      <c r="I18" s="12">
        <f t="shared" si="11"/>
        <v>0</v>
      </c>
      <c r="J18" s="12">
        <f t="shared" si="12"/>
        <v>0</v>
      </c>
      <c r="K18" s="14">
        <v>17</v>
      </c>
      <c r="L18" s="14">
        <v>15</v>
      </c>
      <c r="M18" s="14"/>
      <c r="N18" s="12">
        <f t="shared" si="1"/>
        <v>2</v>
      </c>
      <c r="O18" s="12">
        <f t="shared" si="2"/>
        <v>32</v>
      </c>
      <c r="P18" s="14">
        <v>24</v>
      </c>
      <c r="Q18" s="14"/>
      <c r="R18" s="14"/>
      <c r="S18" s="12">
        <f t="shared" si="3"/>
        <v>1</v>
      </c>
      <c r="T18" s="12">
        <f t="shared" si="4"/>
        <v>24</v>
      </c>
      <c r="U18" s="14">
        <v>20</v>
      </c>
      <c r="V18" s="14">
        <v>21</v>
      </c>
      <c r="W18" s="14"/>
      <c r="X18" s="12">
        <f t="shared" si="5"/>
        <v>2</v>
      </c>
      <c r="Y18" s="12">
        <f t="shared" si="6"/>
        <v>41</v>
      </c>
      <c r="Z18" s="14">
        <v>19</v>
      </c>
      <c r="AA18" s="14">
        <v>18</v>
      </c>
      <c r="AB18" s="14">
        <v>14</v>
      </c>
      <c r="AC18" s="12">
        <f t="shared" si="7"/>
        <v>3</v>
      </c>
      <c r="AD18" s="12">
        <f t="shared" si="8"/>
        <v>51</v>
      </c>
      <c r="AE18" s="13"/>
      <c r="AF18" s="13"/>
      <c r="AG18" s="13"/>
      <c r="AH18" s="12"/>
      <c r="AI18" s="12"/>
      <c r="AJ18" s="24"/>
      <c r="AK18" s="24"/>
      <c r="AL18" s="13"/>
      <c r="AM18" s="13"/>
    </row>
    <row r="19" spans="1:39" ht="39" customHeight="1" x14ac:dyDescent="0.3">
      <c r="A19" s="16" t="s">
        <v>38</v>
      </c>
      <c r="B19" s="12">
        <f t="shared" si="0"/>
        <v>4</v>
      </c>
      <c r="C19" s="12">
        <f t="shared" si="0"/>
        <v>83</v>
      </c>
      <c r="D19" s="17"/>
      <c r="E19" s="17"/>
      <c r="F19" s="12">
        <f t="shared" ref="F19:F20" si="15">I19+N19+S19+X19+AC19+AH19+AJ19+AL19</f>
        <v>4</v>
      </c>
      <c r="G19" s="12">
        <f t="shared" ref="G19:G20" si="16">J19+O19+T19+Y19+AD19+AI19+AK19+AM19</f>
        <v>83</v>
      </c>
      <c r="H19" s="18"/>
      <c r="I19" s="12">
        <f t="shared" si="11"/>
        <v>0</v>
      </c>
      <c r="J19" s="12">
        <f t="shared" si="12"/>
        <v>0</v>
      </c>
      <c r="K19" s="18">
        <v>12</v>
      </c>
      <c r="L19" s="15"/>
      <c r="M19" s="15"/>
      <c r="N19" s="12">
        <f t="shared" si="1"/>
        <v>1</v>
      </c>
      <c r="O19" s="12">
        <f t="shared" si="2"/>
        <v>12</v>
      </c>
      <c r="P19" s="18">
        <v>21</v>
      </c>
      <c r="Q19" s="15"/>
      <c r="R19" s="15"/>
      <c r="S19" s="12">
        <f t="shared" si="3"/>
        <v>1</v>
      </c>
      <c r="T19" s="12">
        <f t="shared" si="4"/>
        <v>21</v>
      </c>
      <c r="U19" s="18">
        <v>26</v>
      </c>
      <c r="V19" s="15"/>
      <c r="W19" s="15"/>
      <c r="X19" s="12">
        <f t="shared" si="5"/>
        <v>1</v>
      </c>
      <c r="Y19" s="12">
        <f t="shared" si="6"/>
        <v>26</v>
      </c>
      <c r="Z19" s="18">
        <v>24</v>
      </c>
      <c r="AA19" s="15"/>
      <c r="AB19" s="15"/>
      <c r="AC19" s="12">
        <f t="shared" si="7"/>
        <v>1</v>
      </c>
      <c r="AD19" s="12">
        <f t="shared" si="8"/>
        <v>24</v>
      </c>
      <c r="AE19" s="17"/>
      <c r="AF19" s="17"/>
      <c r="AG19" s="17"/>
      <c r="AH19" s="19"/>
      <c r="AI19" s="12"/>
      <c r="AJ19" s="24"/>
      <c r="AK19" s="24"/>
      <c r="AL19" s="20"/>
      <c r="AM19" s="20"/>
    </row>
    <row r="20" spans="1:39" ht="39" customHeight="1" x14ac:dyDescent="0.3">
      <c r="A20" s="16" t="s">
        <v>39</v>
      </c>
      <c r="B20" s="12">
        <f t="shared" si="0"/>
        <v>4</v>
      </c>
      <c r="C20" s="12">
        <f t="shared" si="0"/>
        <v>89</v>
      </c>
      <c r="D20" s="13"/>
      <c r="E20" s="13"/>
      <c r="F20" s="12">
        <f t="shared" si="15"/>
        <v>4</v>
      </c>
      <c r="G20" s="12">
        <f t="shared" si="16"/>
        <v>89</v>
      </c>
      <c r="H20" s="14"/>
      <c r="I20" s="12">
        <f t="shared" si="11"/>
        <v>0</v>
      </c>
      <c r="J20" s="12">
        <f t="shared" si="12"/>
        <v>0</v>
      </c>
      <c r="K20" s="14">
        <v>18</v>
      </c>
      <c r="L20" s="14"/>
      <c r="M20" s="14"/>
      <c r="N20" s="12">
        <f t="shared" si="1"/>
        <v>1</v>
      </c>
      <c r="O20" s="12">
        <f t="shared" si="2"/>
        <v>18</v>
      </c>
      <c r="P20" s="14">
        <v>23</v>
      </c>
      <c r="Q20" s="14"/>
      <c r="R20" s="14"/>
      <c r="S20" s="12">
        <f t="shared" si="3"/>
        <v>1</v>
      </c>
      <c r="T20" s="12">
        <f t="shared" si="4"/>
        <v>23</v>
      </c>
      <c r="U20" s="14">
        <v>21</v>
      </c>
      <c r="V20" s="14"/>
      <c r="W20" s="14"/>
      <c r="X20" s="12">
        <f t="shared" si="5"/>
        <v>1</v>
      </c>
      <c r="Y20" s="12">
        <f t="shared" si="6"/>
        <v>21</v>
      </c>
      <c r="Z20" s="14">
        <v>27</v>
      </c>
      <c r="AA20" s="14"/>
      <c r="AB20" s="14"/>
      <c r="AC20" s="12">
        <f t="shared" si="7"/>
        <v>1</v>
      </c>
      <c r="AD20" s="12">
        <f t="shared" si="8"/>
        <v>27</v>
      </c>
      <c r="AE20" s="17"/>
      <c r="AF20" s="17"/>
      <c r="AG20" s="17"/>
      <c r="AH20" s="12"/>
      <c r="AI20" s="12"/>
      <c r="AJ20" s="24"/>
      <c r="AK20" s="24"/>
      <c r="AL20" s="13"/>
      <c r="AM20" s="13"/>
    </row>
    <row r="21" spans="1:39" ht="42" customHeight="1" x14ac:dyDescent="0.3">
      <c r="A21" s="16" t="s">
        <v>40</v>
      </c>
      <c r="B21" s="12">
        <f t="shared" si="0"/>
        <v>6</v>
      </c>
      <c r="C21" s="12">
        <f t="shared" si="0"/>
        <v>103</v>
      </c>
      <c r="D21" s="13"/>
      <c r="E21" s="13"/>
      <c r="F21" s="12">
        <f>I21+N21+S21+X21+AC21+AH21+AJ21+AL21</f>
        <v>6</v>
      </c>
      <c r="G21" s="12">
        <f>J21+O21+T21+Y21+AD21+AI21+AK21+AM21</f>
        <v>103</v>
      </c>
      <c r="H21" s="14">
        <v>13</v>
      </c>
      <c r="I21" s="12">
        <f t="shared" si="11"/>
        <v>1</v>
      </c>
      <c r="J21" s="12">
        <f t="shared" si="12"/>
        <v>13</v>
      </c>
      <c r="K21" s="14">
        <v>11</v>
      </c>
      <c r="L21" s="14"/>
      <c r="M21" s="14"/>
      <c r="N21" s="12">
        <f t="shared" si="1"/>
        <v>1</v>
      </c>
      <c r="O21" s="12">
        <f t="shared" si="2"/>
        <v>11</v>
      </c>
      <c r="P21" s="14">
        <v>16</v>
      </c>
      <c r="Q21" s="15"/>
      <c r="R21" s="15"/>
      <c r="S21" s="12">
        <f t="shared" si="3"/>
        <v>1</v>
      </c>
      <c r="T21" s="12">
        <f t="shared" si="4"/>
        <v>16</v>
      </c>
      <c r="U21" s="14">
        <v>22</v>
      </c>
      <c r="V21" s="14"/>
      <c r="W21" s="14"/>
      <c r="X21" s="12">
        <f t="shared" si="5"/>
        <v>1</v>
      </c>
      <c r="Y21" s="12">
        <f t="shared" si="6"/>
        <v>22</v>
      </c>
      <c r="Z21" s="14">
        <v>20</v>
      </c>
      <c r="AA21" s="14">
        <v>21</v>
      </c>
      <c r="AB21" s="14"/>
      <c r="AC21" s="12">
        <f t="shared" si="7"/>
        <v>2</v>
      </c>
      <c r="AD21" s="12">
        <f t="shared" si="8"/>
        <v>41</v>
      </c>
      <c r="AE21" s="17"/>
      <c r="AF21" s="17"/>
      <c r="AG21" s="17"/>
      <c r="AH21" s="12">
        <v>0</v>
      </c>
      <c r="AI21" s="12">
        <v>0</v>
      </c>
      <c r="AJ21" s="24"/>
      <c r="AK21" s="24"/>
      <c r="AL21" s="13"/>
      <c r="AM21" s="13"/>
    </row>
    <row r="22" spans="1:39" ht="90.75" customHeight="1" x14ac:dyDescent="0.3">
      <c r="A22" s="16" t="s">
        <v>41</v>
      </c>
      <c r="B22" s="12">
        <f t="shared" si="0"/>
        <v>3</v>
      </c>
      <c r="C22" s="12">
        <f t="shared" si="0"/>
        <v>52</v>
      </c>
      <c r="D22" s="17"/>
      <c r="E22" s="17"/>
      <c r="F22" s="12">
        <f t="shared" ref="F22" si="17">I22+N22+S22+X22+AC22+AH22+AJ22+AL22</f>
        <v>3</v>
      </c>
      <c r="G22" s="12">
        <f t="shared" ref="G22" si="18">J22+O22+T22+Y22+AD22+AI22+AK22+AM22</f>
        <v>52</v>
      </c>
      <c r="H22" s="18"/>
      <c r="I22" s="12">
        <f t="shared" si="11"/>
        <v>0</v>
      </c>
      <c r="J22" s="12">
        <f t="shared" si="12"/>
        <v>0</v>
      </c>
      <c r="K22" s="18">
        <v>17</v>
      </c>
      <c r="L22" s="15"/>
      <c r="M22" s="15"/>
      <c r="N22" s="12">
        <f t="shared" si="1"/>
        <v>1</v>
      </c>
      <c r="O22" s="12">
        <f t="shared" si="2"/>
        <v>17</v>
      </c>
      <c r="P22" s="18"/>
      <c r="Q22" s="15"/>
      <c r="R22" s="15"/>
      <c r="S22" s="12">
        <f t="shared" si="3"/>
        <v>0</v>
      </c>
      <c r="T22" s="12">
        <f t="shared" si="4"/>
        <v>0</v>
      </c>
      <c r="U22" s="14">
        <v>18</v>
      </c>
      <c r="V22" s="15"/>
      <c r="W22" s="15"/>
      <c r="X22" s="12">
        <f t="shared" si="5"/>
        <v>1</v>
      </c>
      <c r="Y22" s="12">
        <f t="shared" si="6"/>
        <v>18</v>
      </c>
      <c r="Z22" s="18">
        <v>17</v>
      </c>
      <c r="AA22" s="18"/>
      <c r="AB22" s="15"/>
      <c r="AC22" s="12">
        <f t="shared" si="7"/>
        <v>1</v>
      </c>
      <c r="AD22" s="12">
        <f t="shared" si="8"/>
        <v>17</v>
      </c>
      <c r="AE22" s="17"/>
      <c r="AF22" s="17"/>
      <c r="AG22" s="17"/>
      <c r="AH22" s="19"/>
      <c r="AI22" s="12"/>
      <c r="AJ22" s="24"/>
      <c r="AK22" s="24"/>
      <c r="AL22" s="20"/>
      <c r="AM22" s="20"/>
    </row>
    <row r="23" spans="1:39" ht="93.75" customHeight="1" x14ac:dyDescent="0.3">
      <c r="A23" s="11" t="s">
        <v>42</v>
      </c>
      <c r="B23" s="12">
        <f t="shared" si="0"/>
        <v>2</v>
      </c>
      <c r="C23" s="12">
        <f t="shared" si="0"/>
        <v>36</v>
      </c>
      <c r="D23" s="13"/>
      <c r="E23" s="13"/>
      <c r="F23" s="12">
        <f>I23+N23+S23+X23+AC23+AH23+AJ23+AL23</f>
        <v>2</v>
      </c>
      <c r="G23" s="12">
        <f>J23+O23+T23+Y23+AD23+AI23+AK23+AM23</f>
        <v>36</v>
      </c>
      <c r="H23" s="14"/>
      <c r="I23" s="12">
        <f t="shared" si="11"/>
        <v>0</v>
      </c>
      <c r="J23" s="12">
        <f t="shared" si="12"/>
        <v>0</v>
      </c>
      <c r="K23" s="14"/>
      <c r="L23" s="14"/>
      <c r="M23" s="14"/>
      <c r="N23" s="12">
        <f t="shared" si="1"/>
        <v>0</v>
      </c>
      <c r="O23" s="12">
        <f t="shared" si="2"/>
        <v>0</v>
      </c>
      <c r="P23" s="14">
        <v>20</v>
      </c>
      <c r="Q23" s="14"/>
      <c r="R23" s="14"/>
      <c r="S23" s="12">
        <f t="shared" si="3"/>
        <v>1</v>
      </c>
      <c r="T23" s="12">
        <f t="shared" si="4"/>
        <v>20</v>
      </c>
      <c r="U23" s="14"/>
      <c r="V23" s="14"/>
      <c r="W23" s="14"/>
      <c r="X23" s="12">
        <f t="shared" si="5"/>
        <v>0</v>
      </c>
      <c r="Y23" s="12">
        <f t="shared" si="6"/>
        <v>0</v>
      </c>
      <c r="Z23" s="14">
        <v>16</v>
      </c>
      <c r="AA23" s="14"/>
      <c r="AB23" s="14"/>
      <c r="AC23" s="12">
        <f t="shared" si="7"/>
        <v>1</v>
      </c>
      <c r="AD23" s="12">
        <f t="shared" si="8"/>
        <v>16</v>
      </c>
      <c r="AE23" s="13"/>
      <c r="AF23" s="13"/>
      <c r="AG23" s="13"/>
      <c r="AH23" s="12"/>
      <c r="AI23" s="12"/>
      <c r="AJ23" s="24"/>
      <c r="AK23" s="24"/>
      <c r="AL23" s="13"/>
      <c r="AM23" s="13"/>
    </row>
    <row r="24" spans="1:39" ht="71.25" customHeight="1" x14ac:dyDescent="0.3">
      <c r="A24" s="11" t="s">
        <v>43</v>
      </c>
      <c r="B24" s="12">
        <f t="shared" si="0"/>
        <v>6</v>
      </c>
      <c r="C24" s="12">
        <f t="shared" si="0"/>
        <v>107</v>
      </c>
      <c r="D24" s="13"/>
      <c r="E24" s="13"/>
      <c r="F24" s="12">
        <f t="shared" ref="F24" si="19">I24+N24+S24+X24+AC24+AH24+AJ24+AL24</f>
        <v>6</v>
      </c>
      <c r="G24" s="12">
        <f t="shared" ref="G24" si="20">J24+O24+T24+Y24+AD24+AI24+AK24+AM24</f>
        <v>107</v>
      </c>
      <c r="H24" s="14"/>
      <c r="I24" s="12">
        <f t="shared" si="11"/>
        <v>0</v>
      </c>
      <c r="J24" s="12">
        <f t="shared" si="12"/>
        <v>0</v>
      </c>
      <c r="K24" s="14">
        <v>16</v>
      </c>
      <c r="L24" s="14"/>
      <c r="M24" s="14"/>
      <c r="N24" s="12">
        <f t="shared" si="1"/>
        <v>1</v>
      </c>
      <c r="O24" s="12">
        <f t="shared" si="2"/>
        <v>16</v>
      </c>
      <c r="P24" s="14">
        <v>19</v>
      </c>
      <c r="Q24" s="14"/>
      <c r="R24" s="14"/>
      <c r="S24" s="12">
        <f t="shared" si="3"/>
        <v>1</v>
      </c>
      <c r="T24" s="12">
        <f t="shared" si="4"/>
        <v>19</v>
      </c>
      <c r="U24" s="14">
        <v>18</v>
      </c>
      <c r="V24" s="14">
        <v>18</v>
      </c>
      <c r="W24" s="14"/>
      <c r="X24" s="12">
        <f t="shared" si="5"/>
        <v>2</v>
      </c>
      <c r="Y24" s="12">
        <f t="shared" si="6"/>
        <v>36</v>
      </c>
      <c r="Z24" s="14">
        <v>22</v>
      </c>
      <c r="AA24" s="14">
        <v>14</v>
      </c>
      <c r="AB24" s="14"/>
      <c r="AC24" s="12">
        <f t="shared" si="7"/>
        <v>2</v>
      </c>
      <c r="AD24" s="12">
        <f t="shared" si="8"/>
        <v>36</v>
      </c>
      <c r="AE24" s="13"/>
      <c r="AF24" s="13"/>
      <c r="AG24" s="13"/>
      <c r="AH24" s="12"/>
      <c r="AI24" s="12"/>
      <c r="AJ24" s="24"/>
      <c r="AK24" s="24"/>
      <c r="AL24" s="13"/>
      <c r="AM24" s="13"/>
    </row>
    <row r="25" spans="1:39" ht="58.5" customHeight="1" x14ac:dyDescent="0.3">
      <c r="A25" s="11" t="s">
        <v>44</v>
      </c>
      <c r="B25" s="12">
        <v>2</v>
      </c>
      <c r="C25" s="12">
        <f>G25</f>
        <v>31</v>
      </c>
      <c r="D25" s="17"/>
      <c r="E25" s="17"/>
      <c r="F25" s="12">
        <f t="shared" ref="F25:G27" si="21">I25+N25+S25+X25+AC25+AH25+AJ25+AL25</f>
        <v>2</v>
      </c>
      <c r="G25" s="12">
        <f t="shared" si="21"/>
        <v>31</v>
      </c>
      <c r="H25" s="18"/>
      <c r="I25" s="19">
        <v>0</v>
      </c>
      <c r="J25" s="19">
        <v>0</v>
      </c>
      <c r="K25" s="18"/>
      <c r="L25" s="18"/>
      <c r="M25" s="18"/>
      <c r="N25" s="12">
        <f t="shared" si="1"/>
        <v>0</v>
      </c>
      <c r="O25" s="12">
        <f t="shared" si="2"/>
        <v>0</v>
      </c>
      <c r="P25" s="18"/>
      <c r="Q25" s="18"/>
      <c r="R25" s="18"/>
      <c r="S25" s="12">
        <f t="shared" si="3"/>
        <v>0</v>
      </c>
      <c r="T25" s="12">
        <f t="shared" si="4"/>
        <v>0</v>
      </c>
      <c r="U25" s="18"/>
      <c r="V25" s="18"/>
      <c r="W25" s="18"/>
      <c r="X25" s="12">
        <f t="shared" si="5"/>
        <v>0</v>
      </c>
      <c r="Y25" s="12">
        <f t="shared" si="6"/>
        <v>0</v>
      </c>
      <c r="Z25" s="18"/>
      <c r="AA25" s="18"/>
      <c r="AB25" s="18"/>
      <c r="AC25" s="12">
        <f t="shared" si="7"/>
        <v>0</v>
      </c>
      <c r="AD25" s="12">
        <f t="shared" si="8"/>
        <v>0</v>
      </c>
      <c r="AE25" s="20"/>
      <c r="AF25" s="20"/>
      <c r="AG25" s="20"/>
      <c r="AH25" s="21">
        <v>0</v>
      </c>
      <c r="AI25" s="12"/>
      <c r="AJ25" s="24">
        <v>1</v>
      </c>
      <c r="AK25" s="24">
        <v>15</v>
      </c>
      <c r="AL25" s="17">
        <v>1</v>
      </c>
      <c r="AM25" s="17">
        <v>16</v>
      </c>
    </row>
    <row r="26" spans="1:39" ht="70.5" customHeight="1" x14ac:dyDescent="0.3">
      <c r="A26" s="16" t="s">
        <v>45</v>
      </c>
      <c r="B26" s="12">
        <f t="shared" ref="B26:C29" si="22">F26</f>
        <v>1</v>
      </c>
      <c r="C26" s="12">
        <f t="shared" si="22"/>
        <v>22</v>
      </c>
      <c r="D26" s="17"/>
      <c r="E26" s="17"/>
      <c r="F26" s="12">
        <f t="shared" si="21"/>
        <v>1</v>
      </c>
      <c r="G26" s="12">
        <f t="shared" si="21"/>
        <v>22</v>
      </c>
      <c r="H26" s="15"/>
      <c r="I26" s="19">
        <v>0</v>
      </c>
      <c r="J26" s="19">
        <v>0</v>
      </c>
      <c r="K26" s="15"/>
      <c r="L26" s="15"/>
      <c r="M26" s="15"/>
      <c r="N26" s="12">
        <f t="shared" si="1"/>
        <v>0</v>
      </c>
      <c r="O26" s="12">
        <f t="shared" si="2"/>
        <v>0</v>
      </c>
      <c r="P26" s="18"/>
      <c r="Q26" s="18"/>
      <c r="R26" s="18"/>
      <c r="S26" s="12">
        <f t="shared" si="3"/>
        <v>0</v>
      </c>
      <c r="T26" s="12">
        <f t="shared" si="4"/>
        <v>0</v>
      </c>
      <c r="U26" s="15"/>
      <c r="V26" s="15"/>
      <c r="W26" s="15"/>
      <c r="X26" s="12">
        <f t="shared" si="5"/>
        <v>0</v>
      </c>
      <c r="Y26" s="12">
        <f t="shared" si="6"/>
        <v>0</v>
      </c>
      <c r="Z26" s="15"/>
      <c r="AA26" s="15"/>
      <c r="AB26" s="15"/>
      <c r="AC26" s="12">
        <f t="shared" si="7"/>
        <v>0</v>
      </c>
      <c r="AD26" s="12">
        <f t="shared" si="8"/>
        <v>0</v>
      </c>
      <c r="AE26" s="17"/>
      <c r="AF26" s="17"/>
      <c r="AG26" s="17"/>
      <c r="AH26" s="21"/>
      <c r="AI26" s="12"/>
      <c r="AJ26" s="24"/>
      <c r="AK26" s="24"/>
      <c r="AL26" s="13">
        <v>1</v>
      </c>
      <c r="AM26" s="13">
        <v>22</v>
      </c>
    </row>
    <row r="27" spans="1:39" ht="97.5" customHeight="1" x14ac:dyDescent="0.3">
      <c r="A27" s="11" t="s">
        <v>46</v>
      </c>
      <c r="B27" s="12">
        <f t="shared" si="22"/>
        <v>6</v>
      </c>
      <c r="C27" s="12">
        <f t="shared" si="22"/>
        <v>94</v>
      </c>
      <c r="D27" s="13"/>
      <c r="E27" s="13"/>
      <c r="F27" s="12">
        <f t="shared" si="21"/>
        <v>6</v>
      </c>
      <c r="G27" s="12">
        <f t="shared" si="21"/>
        <v>94</v>
      </c>
      <c r="H27" s="14"/>
      <c r="I27" s="19">
        <v>0</v>
      </c>
      <c r="J27" s="19">
        <v>0</v>
      </c>
      <c r="K27" s="14">
        <v>15</v>
      </c>
      <c r="L27" s="15"/>
      <c r="M27" s="15"/>
      <c r="N27" s="12">
        <f t="shared" si="1"/>
        <v>1</v>
      </c>
      <c r="O27" s="12">
        <f t="shared" si="2"/>
        <v>15</v>
      </c>
      <c r="P27" s="14">
        <v>16</v>
      </c>
      <c r="Q27" s="14"/>
      <c r="R27" s="15"/>
      <c r="S27" s="12">
        <f t="shared" si="3"/>
        <v>1</v>
      </c>
      <c r="T27" s="12">
        <f t="shared" si="4"/>
        <v>16</v>
      </c>
      <c r="U27" s="14">
        <v>17</v>
      </c>
      <c r="V27" s="14">
        <v>13</v>
      </c>
      <c r="W27" s="15"/>
      <c r="X27" s="12">
        <f t="shared" si="5"/>
        <v>2</v>
      </c>
      <c r="Y27" s="12">
        <f t="shared" si="6"/>
        <v>30</v>
      </c>
      <c r="Z27" s="14">
        <v>16</v>
      </c>
      <c r="AA27" s="15">
        <v>17</v>
      </c>
      <c r="AB27" s="15"/>
      <c r="AC27" s="12">
        <f t="shared" si="7"/>
        <v>2</v>
      </c>
      <c r="AD27" s="12">
        <f t="shared" si="8"/>
        <v>33</v>
      </c>
      <c r="AE27" s="17"/>
      <c r="AF27" s="17"/>
      <c r="AG27" s="17"/>
      <c r="AH27" s="12"/>
      <c r="AI27" s="12"/>
      <c r="AJ27" s="24"/>
      <c r="AK27" s="24"/>
      <c r="AL27" s="13"/>
      <c r="AM27" s="13"/>
    </row>
    <row r="28" spans="1:39" ht="81.75" customHeight="1" x14ac:dyDescent="0.3">
      <c r="A28" s="11" t="s">
        <v>47</v>
      </c>
      <c r="B28" s="12">
        <f t="shared" si="22"/>
        <v>1</v>
      </c>
      <c r="C28" s="12">
        <f t="shared" si="22"/>
        <v>15</v>
      </c>
      <c r="D28" s="20"/>
      <c r="E28" s="20"/>
      <c r="F28" s="12">
        <f t="shared" ref="F28" si="23">I28+N28+S28+X28+AC28+AH28+AJ28+AL28</f>
        <v>1</v>
      </c>
      <c r="G28" s="12">
        <f t="shared" ref="G28" si="24">J28+O28+T28+Y28+AD28+AI28+AK28+AM28</f>
        <v>15</v>
      </c>
      <c r="H28" s="15"/>
      <c r="I28" s="19">
        <v>0</v>
      </c>
      <c r="J28" s="19">
        <v>0</v>
      </c>
      <c r="K28" s="15"/>
      <c r="L28" s="15"/>
      <c r="M28" s="15"/>
      <c r="N28" s="12">
        <f t="shared" si="1"/>
        <v>0</v>
      </c>
      <c r="O28" s="12">
        <f t="shared" si="2"/>
        <v>0</v>
      </c>
      <c r="P28" s="15"/>
      <c r="Q28" s="15"/>
      <c r="R28" s="15"/>
      <c r="S28" s="12">
        <f t="shared" si="3"/>
        <v>0</v>
      </c>
      <c r="T28" s="12">
        <f t="shared" si="4"/>
        <v>0</v>
      </c>
      <c r="U28" s="15"/>
      <c r="V28" s="15"/>
      <c r="W28" s="15"/>
      <c r="X28" s="12">
        <f t="shared" si="5"/>
        <v>0</v>
      </c>
      <c r="Y28" s="12">
        <f t="shared" si="6"/>
        <v>0</v>
      </c>
      <c r="Z28" s="15"/>
      <c r="AA28" s="15"/>
      <c r="AB28" s="15"/>
      <c r="AC28" s="12">
        <f t="shared" si="7"/>
        <v>0</v>
      </c>
      <c r="AD28" s="12">
        <f t="shared" si="8"/>
        <v>0</v>
      </c>
      <c r="AE28" s="20">
        <v>15</v>
      </c>
      <c r="AF28" s="17"/>
      <c r="AG28" s="17"/>
      <c r="AH28" s="12">
        <v>1</v>
      </c>
      <c r="AI28" s="12">
        <v>15</v>
      </c>
      <c r="AJ28" s="24"/>
      <c r="AK28" s="24"/>
      <c r="AL28" s="20"/>
      <c r="AM28" s="20"/>
    </row>
    <row r="29" spans="1:39" ht="93" customHeight="1" x14ac:dyDescent="0.3">
      <c r="A29" s="11" t="s">
        <v>48</v>
      </c>
      <c r="B29" s="12">
        <f t="shared" si="22"/>
        <v>1</v>
      </c>
      <c r="C29" s="12">
        <f t="shared" si="22"/>
        <v>21</v>
      </c>
      <c r="D29" s="13"/>
      <c r="E29" s="13"/>
      <c r="F29" s="12">
        <f>I29+N29+S29+X29+AC29+AH29+AJ29+AL29</f>
        <v>1</v>
      </c>
      <c r="G29" s="12">
        <f>J29+O29+T29+Y29+AD29+AI29+AK29+AM29</f>
        <v>21</v>
      </c>
      <c r="H29" s="15"/>
      <c r="I29" s="19">
        <v>0</v>
      </c>
      <c r="J29" s="19">
        <v>0</v>
      </c>
      <c r="K29" s="15"/>
      <c r="L29" s="15"/>
      <c r="M29" s="15"/>
      <c r="N29" s="12">
        <f t="shared" si="1"/>
        <v>0</v>
      </c>
      <c r="O29" s="12">
        <f t="shared" si="2"/>
        <v>0</v>
      </c>
      <c r="P29" s="15"/>
      <c r="Q29" s="15"/>
      <c r="R29" s="15"/>
      <c r="S29" s="12">
        <f t="shared" si="3"/>
        <v>0</v>
      </c>
      <c r="T29" s="12">
        <f t="shared" si="4"/>
        <v>0</v>
      </c>
      <c r="U29" s="15"/>
      <c r="V29" s="15"/>
      <c r="W29" s="15"/>
      <c r="X29" s="12">
        <f t="shared" si="5"/>
        <v>0</v>
      </c>
      <c r="Y29" s="12">
        <f t="shared" si="6"/>
        <v>0</v>
      </c>
      <c r="Z29" s="15"/>
      <c r="AA29" s="15"/>
      <c r="AB29" s="15"/>
      <c r="AC29" s="12">
        <f t="shared" si="7"/>
        <v>0</v>
      </c>
      <c r="AD29" s="12">
        <f t="shared" si="8"/>
        <v>0</v>
      </c>
      <c r="AE29" s="13"/>
      <c r="AF29" s="17"/>
      <c r="AG29" s="17"/>
      <c r="AH29" s="12">
        <f>COUNT(AE29:AG29)</f>
        <v>0</v>
      </c>
      <c r="AI29" s="12">
        <f>SUM(AE29:AG29)</f>
        <v>0</v>
      </c>
      <c r="AJ29" s="24"/>
      <c r="AK29" s="24"/>
      <c r="AL29" s="13">
        <v>1</v>
      </c>
      <c r="AM29" s="13">
        <v>21</v>
      </c>
    </row>
    <row r="30" spans="1:39" ht="22.5" customHeight="1" x14ac:dyDescent="0.3">
      <c r="A30" s="16" t="s">
        <v>49</v>
      </c>
      <c r="B30" s="12">
        <f t="shared" ref="B30:G30" si="25">SUM(B10:B29)</f>
        <v>101</v>
      </c>
      <c r="C30" s="12">
        <f t="shared" si="25"/>
        <v>1874</v>
      </c>
      <c r="D30" s="12">
        <f t="shared" si="25"/>
        <v>3</v>
      </c>
      <c r="E30" s="12">
        <f t="shared" si="25"/>
        <v>24</v>
      </c>
      <c r="F30" s="12">
        <f t="shared" si="25"/>
        <v>101</v>
      </c>
      <c r="G30" s="12">
        <f t="shared" si="25"/>
        <v>1874</v>
      </c>
      <c r="H30" s="12"/>
      <c r="I30" s="12">
        <f t="shared" ref="I30:J30" si="26">SUM(I10:I29)</f>
        <v>2</v>
      </c>
      <c r="J30" s="12">
        <f t="shared" si="26"/>
        <v>24</v>
      </c>
      <c r="K30" s="14"/>
      <c r="L30" s="14"/>
      <c r="M30" s="14"/>
      <c r="N30" s="12">
        <f t="shared" ref="N30:O30" si="27">SUM(N10:N29)</f>
        <v>20</v>
      </c>
      <c r="O30" s="12">
        <f t="shared" si="27"/>
        <v>315</v>
      </c>
      <c r="P30" s="14"/>
      <c r="Q30" s="14"/>
      <c r="R30" s="14"/>
      <c r="S30" s="14">
        <f t="shared" ref="S30:T30" si="28">SUM(S10:S29)</f>
        <v>20</v>
      </c>
      <c r="T30" s="14">
        <f t="shared" si="28"/>
        <v>392</v>
      </c>
      <c r="U30" s="14"/>
      <c r="V30" s="14"/>
      <c r="W30" s="14"/>
      <c r="X30" s="14">
        <f t="shared" ref="X30:Y30" si="29">SUM(X10:X29)</f>
        <v>22</v>
      </c>
      <c r="Y30" s="14">
        <f t="shared" si="29"/>
        <v>452</v>
      </c>
      <c r="Z30" s="14"/>
      <c r="AA30" s="14"/>
      <c r="AB30" s="14"/>
      <c r="AC30" s="14">
        <f t="shared" ref="AC30:AD30" si="30">SUM(AC10:AC29)</f>
        <v>29</v>
      </c>
      <c r="AD30" s="14">
        <f t="shared" si="30"/>
        <v>578</v>
      </c>
      <c r="AE30" s="14"/>
      <c r="AF30" s="14"/>
      <c r="AG30" s="14"/>
      <c r="AH30" s="12">
        <f t="shared" ref="AH30:AM30" si="31">SUM(AH10:AH29)</f>
        <v>4</v>
      </c>
      <c r="AI30" s="12">
        <f t="shared" si="31"/>
        <v>39</v>
      </c>
      <c r="AJ30" s="24"/>
      <c r="AK30" s="24"/>
      <c r="AL30" s="14">
        <f t="shared" si="31"/>
        <v>3</v>
      </c>
      <c r="AM30" s="14">
        <f t="shared" si="31"/>
        <v>59</v>
      </c>
    </row>
    <row r="31" spans="1:39" ht="15.75" customHeight="1" x14ac:dyDescent="0.3">
      <c r="A31" s="1"/>
      <c r="B31" s="1"/>
      <c r="C31" s="1"/>
      <c r="D31" s="1"/>
      <c r="E31" s="1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15.75" customHeight="1" x14ac:dyDescent="0.25"/>
    <row r="33" spans="1:39" ht="15.75" customHeight="1" x14ac:dyDescent="0.25"/>
    <row r="34" spans="1:39" ht="15.75" customHeight="1" x14ac:dyDescent="0.25"/>
    <row r="35" spans="1:39" ht="15.75" customHeight="1" x14ac:dyDescent="0.25"/>
    <row r="36" spans="1:39" ht="15.75" customHeight="1" x14ac:dyDescent="0.25"/>
    <row r="37" spans="1:39" ht="15.75" customHeight="1" x14ac:dyDescent="0.25"/>
    <row r="38" spans="1:39" ht="25.5" customHeight="1" x14ac:dyDescent="0.45">
      <c r="A38" s="41" t="s">
        <v>51</v>
      </c>
      <c r="B38" s="41"/>
      <c r="C38" s="41"/>
      <c r="D38" s="41"/>
      <c r="E38" s="41"/>
      <c r="F38" s="41"/>
      <c r="G38" s="41"/>
      <c r="H38" s="41"/>
      <c r="I38" s="25"/>
      <c r="J38" s="25"/>
      <c r="K38" s="25"/>
      <c r="AE38" s="23"/>
      <c r="AJ38" s="26" t="s">
        <v>52</v>
      </c>
      <c r="AK38" s="25"/>
      <c r="AL38" s="25"/>
      <c r="AM38" s="25"/>
    </row>
    <row r="39" spans="1:39" ht="15.75" customHeight="1" x14ac:dyDescent="0.25"/>
    <row r="40" spans="1:39" ht="15.75" customHeight="1" x14ac:dyDescent="0.25"/>
    <row r="41" spans="1:39" ht="15.75" customHeight="1" x14ac:dyDescent="0.25"/>
    <row r="42" spans="1:39" ht="15.75" customHeight="1" x14ac:dyDescent="0.25"/>
    <row r="43" spans="1:39" ht="15.75" customHeight="1" x14ac:dyDescent="0.25"/>
    <row r="44" spans="1:39" ht="15.75" customHeight="1" x14ac:dyDescent="0.25"/>
    <row r="45" spans="1:39" ht="15.75" customHeight="1" x14ac:dyDescent="0.25"/>
    <row r="46" spans="1:39" ht="15.75" customHeight="1" x14ac:dyDescent="0.25"/>
    <row r="47" spans="1:39" ht="15.75" customHeight="1" x14ac:dyDescent="0.25"/>
    <row r="48" spans="1:39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24">
    <mergeCell ref="A38:H38"/>
    <mergeCell ref="AJ7:AM7"/>
    <mergeCell ref="AJ8:AK8"/>
    <mergeCell ref="K8:O8"/>
    <mergeCell ref="P8:T8"/>
    <mergeCell ref="U8:Y8"/>
    <mergeCell ref="Z8:AD8"/>
    <mergeCell ref="AE8:AI8"/>
    <mergeCell ref="AL8:AM8"/>
    <mergeCell ref="B8:B9"/>
    <mergeCell ref="C8:C9"/>
    <mergeCell ref="D8:E8"/>
    <mergeCell ref="F8:F9"/>
    <mergeCell ref="G8:G9"/>
    <mergeCell ref="H8:J8"/>
    <mergeCell ref="A6:A9"/>
    <mergeCell ref="B6:E7"/>
    <mergeCell ref="F6:AM6"/>
    <mergeCell ref="F7:AI7"/>
    <mergeCell ref="AG1:AM1"/>
    <mergeCell ref="AG2:AM2"/>
    <mergeCell ref="B3:AF3"/>
    <mergeCell ref="AG3:AM3"/>
    <mergeCell ref="B4:AF4"/>
  </mergeCells>
  <pageMargins left="0.23622047244094491" right="0.23622047244094491" top="0.74803149606299213" bottom="0.74803149606299213" header="0" footer="0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здо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Osvita</dc:creator>
  <cp:lastModifiedBy>Osvita</cp:lastModifiedBy>
  <cp:lastPrinted>2026-01-20T06:21:10Z</cp:lastPrinted>
  <dcterms:created xsi:type="dcterms:W3CDTF">2025-11-27T10:03:13Z</dcterms:created>
  <dcterms:modified xsi:type="dcterms:W3CDTF">2026-01-20T06:22:20Z</dcterms:modified>
</cp:coreProperties>
</file>