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/>
  <xr:revisionPtr revIDLastSave="0" documentId="13_ncr:1_{44B5991C-642B-4457-9209-366BEF8652A4}" xr6:coauthVersionLast="36" xr6:coauthVersionMax="47" xr10:uidLastSave="{00000000-0000-0000-0000-000000000000}"/>
  <bookViews>
    <workbookView xWindow="0" yWindow="0" windowWidth="21600" windowHeight="9525" xr2:uid="{00000000-000D-0000-FFFF-FFFF00000000}"/>
  </bookViews>
  <sheets>
    <sheet name="Лист1" sheetId="1" r:id="rId1"/>
  </sheets>
  <definedNames>
    <definedName name="_xlnm.Print_Area" localSheetId="0">Лист1!$B$1:$N$81</definedName>
  </definedNames>
  <calcPr calcId="191029"/>
</workbook>
</file>

<file path=xl/calcChain.xml><?xml version="1.0" encoding="utf-8"?>
<calcChain xmlns="http://schemas.openxmlformats.org/spreadsheetml/2006/main">
  <c r="H73" i="1" l="1"/>
  <c r="G73" i="1"/>
  <c r="I52" i="1"/>
  <c r="J52" i="1" s="1"/>
  <c r="I50" i="1"/>
  <c r="J50" i="1" s="1"/>
  <c r="I49" i="1"/>
  <c r="J49" i="1" s="1"/>
  <c r="I48" i="1"/>
  <c r="J48" i="1" s="1"/>
  <c r="I47" i="1"/>
  <c r="J47" i="1" s="1"/>
  <c r="I46" i="1"/>
  <c r="J46" i="1" s="1"/>
  <c r="I45" i="1"/>
  <c r="J45" i="1" s="1"/>
  <c r="I44" i="1"/>
  <c r="J44" i="1" s="1"/>
  <c r="I43" i="1"/>
  <c r="H53" i="1"/>
  <c r="G53" i="1"/>
  <c r="J42" i="1"/>
  <c r="I42" i="1"/>
  <c r="H42" i="1"/>
  <c r="G42" i="1"/>
  <c r="H20" i="1"/>
  <c r="J20" i="1"/>
  <c r="G20" i="1"/>
  <c r="I19" i="1"/>
  <c r="I18" i="1"/>
  <c r="I53" i="1" l="1"/>
  <c r="H76" i="1"/>
  <c r="I20" i="1"/>
  <c r="I76" i="1" s="1"/>
  <c r="G76" i="1"/>
  <c r="J43" i="1"/>
  <c r="J53" i="1" s="1"/>
  <c r="J76" i="1" s="1"/>
</calcChain>
</file>

<file path=xl/sharedStrings.xml><?xml version="1.0" encoding="utf-8"?>
<sst xmlns="http://schemas.openxmlformats.org/spreadsheetml/2006/main" count="177" uniqueCount="47">
  <si>
    <t>Найменування</t>
  </si>
  <si>
    <t>по Комунальному некомерційному підприємству "Коломийська центральна районна лікарня" Коломийської міської ради</t>
  </si>
  <si>
    <t>№ з/п</t>
  </si>
  <si>
    <t>Всього</t>
  </si>
  <si>
    <t>одиниці виміру</t>
  </si>
  <si>
    <t>ДОДАТОК</t>
  </si>
  <si>
    <t>до рішення  міської ради</t>
  </si>
  <si>
    <t>Міський голова</t>
  </si>
  <si>
    <t>кількість,     од.</t>
  </si>
  <si>
    <t>рік випуску</t>
  </si>
  <si>
    <t>Первісна вартість, грн.</t>
  </si>
  <si>
    <t>Богдан СТАНІСЛАВСЬКИЙ</t>
  </si>
  <si>
    <t>Рентген апарат</t>
  </si>
  <si>
    <t>Цифровий флюрограф</t>
  </si>
  <si>
    <t>Шафа медична</t>
  </si>
  <si>
    <t>Шафа реєстраційна</t>
  </si>
  <si>
    <t>Шафа полірована</t>
  </si>
  <si>
    <t>Шафа 2-х дверна</t>
  </si>
  <si>
    <t>Стіл</t>
  </si>
  <si>
    <t>Стіл простий</t>
  </si>
  <si>
    <t>Шафа книжна</t>
  </si>
  <si>
    <t xml:space="preserve">Стіл журнальний </t>
  </si>
  <si>
    <t>Стіл для медсестри</t>
  </si>
  <si>
    <t xml:space="preserve">Трюмо </t>
  </si>
  <si>
    <t>Кушетка</t>
  </si>
  <si>
    <t>Крісло офісне</t>
  </si>
  <si>
    <t>Лавочка</t>
  </si>
  <si>
    <t>інвентарний номер</t>
  </si>
  <si>
    <t>рахунок</t>
  </si>
  <si>
    <t>шт.</t>
  </si>
  <si>
    <t>Знос, грн. станом на 01.11.2023 року</t>
  </si>
  <si>
    <t>Залишкова вартість, грн. станом на 01.11.2023 року</t>
  </si>
  <si>
    <t>-</t>
  </si>
  <si>
    <t xml:space="preserve">               Разом рахунок 106 "Інструменти, приладя та інвентар"</t>
  </si>
  <si>
    <t xml:space="preserve">               Разом рахунок 112Т "Малоцінні необоротні матеріальні активи""</t>
  </si>
  <si>
    <t xml:space="preserve">               Разом рахунок 221 "Малоцінні та швидкозношувальні предмети"</t>
  </si>
  <si>
    <t xml:space="preserve">Перелік основних засобів та матеріальних цінностей, які підлягають списанню </t>
  </si>
  <si>
    <t xml:space="preserve">               Разом рахунок 104 "Машини та обладнаня"</t>
  </si>
  <si>
    <t>Набір меблів "Юність"</t>
  </si>
  <si>
    <t>Стіл канцелярський</t>
  </si>
  <si>
    <t>Крісло м`ягке</t>
  </si>
  <si>
    <t>Крісло</t>
  </si>
  <si>
    <t>Табуретка</t>
  </si>
  <si>
    <t>Тумбочка</t>
  </si>
  <si>
    <t>Вішалка стінна</t>
  </si>
  <si>
    <t>Рік  випуску</t>
  </si>
  <si>
    <t>від 09.11.2023 р. №3159-49/2023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</si>
</sst>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₴_-;\-* #,##0.00\ _₴_-;_-* &quot;-&quot;??\ _₴_-;_-@_-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9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1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 wrapText="1"/>
    </xf>
    <xf numFmtId="0" fontId="2" fillId="0" borderId="0" xfId="1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2" fontId="8" fillId="0" borderId="0" xfId="0" applyNumberFormat="1" applyFont="1" applyAlignment="1">
      <alignment horizontal="right" vertical="center" wrapText="1"/>
    </xf>
    <xf numFmtId="1" fontId="2" fillId="0" borderId="0" xfId="1" applyNumberFormat="1" applyFont="1" applyAlignment="1">
      <alignment horizontal="right" vertical="center" wrapText="1"/>
    </xf>
    <xf numFmtId="2" fontId="2" fillId="0" borderId="0" xfId="1" applyNumberFormat="1" applyFont="1" applyAlignment="1">
      <alignment horizontal="right" vertical="center" wrapText="1"/>
    </xf>
    <xf numFmtId="2" fontId="3" fillId="0" borderId="0" xfId="1" applyNumberFormat="1" applyFont="1" applyAlignment="1">
      <alignment horizontal="right" vertical="center" wrapText="1"/>
    </xf>
    <xf numFmtId="0" fontId="9" fillId="0" borderId="0" xfId="0" applyFont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1" fontId="10" fillId="0" borderId="3" xfId="1" applyNumberFormat="1" applyFont="1" applyBorder="1" applyAlignment="1">
      <alignment horizontal="center" vertical="center" wrapText="1"/>
    </xf>
    <xf numFmtId="2" fontId="10" fillId="0" borderId="4" xfId="1" applyNumberFormat="1" applyFont="1" applyBorder="1" applyAlignment="1">
      <alignment horizontal="center" vertical="center" wrapText="1"/>
    </xf>
    <xf numFmtId="0" fontId="10" fillId="0" borderId="3" xfId="0" applyFont="1" applyBorder="1"/>
    <xf numFmtId="1" fontId="10" fillId="0" borderId="2" xfId="1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0" xfId="0" applyFont="1"/>
    <xf numFmtId="0" fontId="10" fillId="0" borderId="0" xfId="0" applyFont="1" applyAlignment="1">
      <alignment vertical="center" wrapText="1"/>
    </xf>
    <xf numFmtId="0" fontId="10" fillId="0" borderId="0" xfId="1" applyFont="1" applyAlignment="1">
      <alignment vertical="center" wrapText="1"/>
    </xf>
    <xf numFmtId="2" fontId="10" fillId="0" borderId="0" xfId="0" applyNumberFormat="1" applyFont="1" applyAlignment="1">
      <alignment vertical="center" wrapText="1"/>
    </xf>
    <xf numFmtId="0" fontId="10" fillId="0" borderId="0" xfId="2" applyNumberFormat="1" applyFont="1" applyFill="1" applyBorder="1" applyAlignment="1" applyProtection="1">
      <alignment vertical="top"/>
    </xf>
    <xf numFmtId="43" fontId="10" fillId="0" borderId="0" xfId="3" applyFont="1" applyBorder="1" applyAlignment="1">
      <alignment vertical="center" wrapText="1"/>
    </xf>
    <xf numFmtId="0" fontId="10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9" fontId="10" fillId="0" borderId="0" xfId="0" applyNumberFormat="1" applyFont="1" applyAlignment="1">
      <alignment horizontal="center"/>
    </xf>
    <xf numFmtId="0" fontId="14" fillId="0" borderId="2" xfId="0" applyFont="1" applyBorder="1" applyAlignment="1">
      <alignment wrapText="1"/>
    </xf>
    <xf numFmtId="0" fontId="14" fillId="0" borderId="2" xfId="0" applyFont="1" applyBorder="1" applyAlignment="1">
      <alignment horizontal="center"/>
    </xf>
    <xf numFmtId="2" fontId="14" fillId="0" borderId="2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 wrapText="1"/>
    </xf>
    <xf numFmtId="2" fontId="14" fillId="2" borderId="2" xfId="0" applyNumberFormat="1" applyFont="1" applyFill="1" applyBorder="1" applyAlignment="1">
      <alignment horizontal="center"/>
    </xf>
    <xf numFmtId="0" fontId="10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/>
    </xf>
    <xf numFmtId="1" fontId="5" fillId="0" borderId="5" xfId="1" applyNumberFormat="1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/>
    </xf>
    <xf numFmtId="2" fontId="16" fillId="0" borderId="2" xfId="0" applyNumberFormat="1" applyFont="1" applyBorder="1" applyAlignment="1">
      <alignment horizontal="center"/>
    </xf>
    <xf numFmtId="0" fontId="16" fillId="0" borderId="2" xfId="0" applyFont="1" applyBorder="1" applyAlignment="1">
      <alignment horizontal="left" wrapText="1"/>
    </xf>
    <xf numFmtId="0" fontId="17" fillId="0" borderId="2" xfId="0" applyFont="1" applyBorder="1" applyAlignment="1">
      <alignment wrapText="1"/>
    </xf>
    <xf numFmtId="0" fontId="17" fillId="0" borderId="2" xfId="0" applyFont="1" applyBorder="1" applyAlignment="1">
      <alignment horizontal="center"/>
    </xf>
    <xf numFmtId="2" fontId="17" fillId="0" borderId="2" xfId="0" applyNumberFormat="1" applyFont="1" applyBorder="1" applyAlignment="1">
      <alignment horizontal="center"/>
    </xf>
    <xf numFmtId="0" fontId="17" fillId="0" borderId="2" xfId="0" applyFont="1" applyBorder="1" applyAlignment="1">
      <alignment horizontal="center" wrapText="1"/>
    </xf>
    <xf numFmtId="2" fontId="17" fillId="0" borderId="2" xfId="0" applyNumberFormat="1" applyFont="1" applyBorder="1" applyAlignment="1">
      <alignment horizontal="center" wrapText="1"/>
    </xf>
    <xf numFmtId="0" fontId="17" fillId="0" borderId="2" xfId="0" applyFont="1" applyBorder="1" applyAlignment="1">
      <alignment horizontal="left"/>
    </xf>
    <xf numFmtId="0" fontId="17" fillId="0" borderId="3" xfId="0" applyFont="1" applyBorder="1" applyAlignment="1">
      <alignment wrapText="1"/>
    </xf>
    <xf numFmtId="0" fontId="17" fillId="0" borderId="3" xfId="0" applyFont="1" applyBorder="1" applyAlignment="1">
      <alignment horizontal="center"/>
    </xf>
    <xf numFmtId="0" fontId="17" fillId="0" borderId="7" xfId="0" applyFont="1" applyBorder="1" applyAlignment="1">
      <alignment wrapText="1"/>
    </xf>
    <xf numFmtId="0" fontId="17" fillId="0" borderId="7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2" fontId="18" fillId="0" borderId="6" xfId="0" applyNumberFormat="1" applyFont="1" applyBorder="1" applyAlignment="1">
      <alignment horizontal="center"/>
    </xf>
    <xf numFmtId="0" fontId="5" fillId="0" borderId="0" xfId="2" applyNumberFormat="1" applyFont="1" applyFill="1" applyBorder="1" applyAlignment="1" applyProtection="1">
      <alignment vertical="top"/>
    </xf>
    <xf numFmtId="0" fontId="5" fillId="0" borderId="0" xfId="1" applyFont="1" applyAlignment="1">
      <alignment vertical="center" wrapText="1"/>
    </xf>
    <xf numFmtId="2" fontId="17" fillId="0" borderId="6" xfId="0" applyNumberFormat="1" applyFont="1" applyBorder="1" applyAlignment="1">
      <alignment horizontal="center"/>
    </xf>
    <xf numFmtId="0" fontId="17" fillId="0" borderId="3" xfId="0" applyFont="1" applyBorder="1" applyAlignment="1">
      <alignment horizontal="left" wrapText="1"/>
    </xf>
    <xf numFmtId="2" fontId="17" fillId="0" borderId="3" xfId="0" applyNumberFormat="1" applyFont="1" applyBorder="1" applyAlignment="1">
      <alignment horizontal="center"/>
    </xf>
    <xf numFmtId="0" fontId="17" fillId="0" borderId="7" xfId="0" applyFont="1" applyBorder="1" applyAlignment="1">
      <alignment horizontal="left"/>
    </xf>
    <xf numFmtId="2" fontId="17" fillId="0" borderId="7" xfId="0" applyNumberFormat="1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2" fontId="18" fillId="0" borderId="11" xfId="0" applyNumberFormat="1" applyFont="1" applyBorder="1" applyAlignment="1">
      <alignment horizontal="center"/>
    </xf>
    <xf numFmtId="2" fontId="18" fillId="0" borderId="12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2" fontId="16" fillId="0" borderId="6" xfId="0" applyNumberFormat="1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0" fillId="0" borderId="6" xfId="0" applyFont="1" applyBorder="1"/>
    <xf numFmtId="2" fontId="5" fillId="0" borderId="12" xfId="0" applyNumberFormat="1" applyFont="1" applyBorder="1" applyAlignment="1">
      <alignment horizontal="right"/>
    </xf>
    <xf numFmtId="0" fontId="17" fillId="0" borderId="13" xfId="0" applyFont="1" applyBorder="1" applyAlignment="1">
      <alignment wrapText="1"/>
    </xf>
    <xf numFmtId="0" fontId="17" fillId="0" borderId="13" xfId="0" applyFont="1" applyBorder="1" applyAlignment="1">
      <alignment horizontal="center" wrapText="1"/>
    </xf>
    <xf numFmtId="0" fontId="17" fillId="0" borderId="13" xfId="0" applyFont="1" applyBorder="1" applyAlignment="1">
      <alignment horizontal="center"/>
    </xf>
    <xf numFmtId="0" fontId="17" fillId="0" borderId="3" xfId="0" applyFont="1" applyBorder="1" applyAlignment="1">
      <alignment horizontal="center" wrapText="1"/>
    </xf>
    <xf numFmtId="2" fontId="17" fillId="0" borderId="3" xfId="0" applyNumberFormat="1" applyFont="1" applyBorder="1" applyAlignment="1">
      <alignment horizontal="center" wrapText="1"/>
    </xf>
    <xf numFmtId="0" fontId="12" fillId="0" borderId="14" xfId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left" wrapText="1"/>
    </xf>
    <xf numFmtId="0" fontId="17" fillId="0" borderId="15" xfId="0" applyFont="1" applyBorder="1" applyAlignment="1">
      <alignment horizontal="center"/>
    </xf>
    <xf numFmtId="2" fontId="17" fillId="0" borderId="15" xfId="0" applyNumberFormat="1" applyFont="1" applyBorder="1" applyAlignment="1">
      <alignment horizontal="center"/>
    </xf>
    <xf numFmtId="2" fontId="17" fillId="0" borderId="16" xfId="0" applyNumberFormat="1" applyFont="1" applyBorder="1" applyAlignment="1">
      <alignment horizontal="center"/>
    </xf>
    <xf numFmtId="0" fontId="12" fillId="0" borderId="17" xfId="1" applyFont="1" applyBorder="1" applyAlignment="1">
      <alignment horizontal="center" vertical="center" wrapText="1"/>
    </xf>
    <xf numFmtId="2" fontId="17" fillId="0" borderId="18" xfId="0" applyNumberFormat="1" applyFont="1" applyBorder="1" applyAlignment="1">
      <alignment horizontal="center"/>
    </xf>
    <xf numFmtId="0" fontId="12" fillId="0" borderId="19" xfId="1" applyFont="1" applyBorder="1" applyAlignment="1">
      <alignment horizontal="center" vertical="center" wrapText="1"/>
    </xf>
    <xf numFmtId="2" fontId="17" fillId="0" borderId="20" xfId="0" applyNumberFormat="1" applyFont="1" applyBorder="1" applyAlignment="1">
      <alignment horizontal="center"/>
    </xf>
    <xf numFmtId="0" fontId="12" fillId="0" borderId="21" xfId="1" applyFont="1" applyBorder="1" applyAlignment="1">
      <alignment horizontal="center" vertical="center" wrapText="1"/>
    </xf>
    <xf numFmtId="2" fontId="17" fillId="0" borderId="22" xfId="0" applyNumberFormat="1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1" xfId="1" applyFont="1" applyBorder="1" applyAlignment="1">
      <alignment horizontal="center" vertical="center" wrapText="1"/>
    </xf>
    <xf numFmtId="2" fontId="16" fillId="0" borderId="22" xfId="0" applyNumberFormat="1" applyFont="1" applyBorder="1" applyAlignment="1">
      <alignment horizontal="center"/>
    </xf>
    <xf numFmtId="2" fontId="14" fillId="0" borderId="22" xfId="0" applyNumberFormat="1" applyFont="1" applyBorder="1" applyAlignment="1">
      <alignment horizontal="center"/>
    </xf>
    <xf numFmtId="0" fontId="10" fillId="0" borderId="17" xfId="1" applyFont="1" applyBorder="1" applyAlignment="1">
      <alignment horizontal="center" vertical="center" wrapText="1"/>
    </xf>
    <xf numFmtId="2" fontId="10" fillId="0" borderId="18" xfId="0" applyNumberFormat="1" applyFont="1" applyBorder="1"/>
    <xf numFmtId="0" fontId="10" fillId="0" borderId="6" xfId="0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top" wrapText="1"/>
    </xf>
    <xf numFmtId="0" fontId="10" fillId="0" borderId="18" xfId="0" applyFont="1" applyBorder="1"/>
    <xf numFmtId="0" fontId="10" fillId="0" borderId="26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16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left"/>
    </xf>
    <xf numFmtId="0" fontId="18" fillId="0" borderId="27" xfId="0" applyFont="1" applyBorder="1" applyAlignment="1">
      <alignment horizontal="center"/>
    </xf>
    <xf numFmtId="2" fontId="18" fillId="0" borderId="27" xfId="0" applyNumberFormat="1" applyFont="1" applyBorder="1" applyAlignment="1">
      <alignment horizontal="center"/>
    </xf>
    <xf numFmtId="2" fontId="18" fillId="0" borderId="28" xfId="0" applyNumberFormat="1" applyFont="1" applyBorder="1" applyAlignment="1">
      <alignment horizontal="center"/>
    </xf>
    <xf numFmtId="0" fontId="17" fillId="0" borderId="15" xfId="0" applyFont="1" applyBorder="1" applyAlignment="1">
      <alignment horizontal="left"/>
    </xf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horizontal="center"/>
    </xf>
    <xf numFmtId="2" fontId="14" fillId="2" borderId="3" xfId="0" applyNumberFormat="1" applyFont="1" applyFill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2" fontId="14" fillId="0" borderId="18" xfId="0" applyNumberFormat="1" applyFont="1" applyBorder="1" applyAlignment="1">
      <alignment horizontal="center"/>
    </xf>
    <xf numFmtId="0" fontId="10" fillId="0" borderId="19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left"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/>
    </xf>
    <xf numFmtId="1" fontId="10" fillId="0" borderId="7" xfId="1" applyNumberFormat="1" applyFont="1" applyBorder="1" applyAlignment="1">
      <alignment horizontal="center" vertical="center" wrapText="1"/>
    </xf>
    <xf numFmtId="2" fontId="10" fillId="0" borderId="29" xfId="1" applyNumberFormat="1" applyFont="1" applyBorder="1" applyAlignment="1">
      <alignment horizontal="right" vertical="center" wrapText="1"/>
    </xf>
    <xf numFmtId="2" fontId="10" fillId="0" borderId="7" xfId="0" applyNumberFormat="1" applyFont="1" applyBorder="1" applyAlignment="1">
      <alignment horizontal="right"/>
    </xf>
    <xf numFmtId="2" fontId="10" fillId="0" borderId="20" xfId="0" applyNumberFormat="1" applyFont="1" applyBorder="1" applyAlignment="1">
      <alignment horizontal="right"/>
    </xf>
    <xf numFmtId="1" fontId="5" fillId="0" borderId="27" xfId="1" applyNumberFormat="1" applyFont="1" applyBorder="1" applyAlignment="1">
      <alignment horizontal="center" vertical="center" wrapText="1"/>
    </xf>
    <xf numFmtId="2" fontId="5" fillId="0" borderId="27" xfId="1" applyNumberFormat="1" applyFont="1" applyBorder="1" applyAlignment="1">
      <alignment horizontal="center" vertical="center" wrapText="1"/>
    </xf>
    <xf numFmtId="2" fontId="14" fillId="0" borderId="27" xfId="0" applyNumberFormat="1" applyFont="1" applyBorder="1" applyAlignment="1">
      <alignment horizontal="center"/>
    </xf>
    <xf numFmtId="2" fontId="14" fillId="0" borderId="28" xfId="0" applyNumberFormat="1" applyFont="1" applyBorder="1" applyAlignment="1">
      <alignment horizontal="center"/>
    </xf>
    <xf numFmtId="1" fontId="17" fillId="0" borderId="6" xfId="0" applyNumberFormat="1" applyFont="1" applyBorder="1" applyAlignment="1">
      <alignment horizontal="center"/>
    </xf>
    <xf numFmtId="1" fontId="17" fillId="0" borderId="6" xfId="0" applyNumberFormat="1" applyFont="1" applyBorder="1" applyAlignment="1">
      <alignment horizontal="center" wrapText="1"/>
    </xf>
    <xf numFmtId="0" fontId="12" fillId="0" borderId="19" xfId="0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2" fontId="17" fillId="0" borderId="22" xfId="0" applyNumberFormat="1" applyFont="1" applyBorder="1" applyAlignment="1">
      <alignment horizontal="center" wrapText="1"/>
    </xf>
    <xf numFmtId="0" fontId="12" fillId="0" borderId="17" xfId="0" applyFont="1" applyBorder="1" applyAlignment="1">
      <alignment horizontal="center"/>
    </xf>
    <xf numFmtId="2" fontId="18" fillId="0" borderId="30" xfId="0" applyNumberFormat="1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2" fontId="17" fillId="0" borderId="18" xfId="0" applyNumberFormat="1" applyFont="1" applyBorder="1" applyAlignment="1">
      <alignment horizontal="center" wrapText="1"/>
    </xf>
    <xf numFmtId="0" fontId="0" fillId="0" borderId="33" xfId="0" applyBorder="1"/>
    <xf numFmtId="0" fontId="0" fillId="0" borderId="35" xfId="0" applyBorder="1"/>
    <xf numFmtId="0" fontId="0" fillId="0" borderId="36" xfId="0" applyBorder="1"/>
    <xf numFmtId="0" fontId="14" fillId="0" borderId="32" xfId="0" applyFont="1" applyBorder="1" applyAlignment="1">
      <alignment vertical="top"/>
    </xf>
    <xf numFmtId="0" fontId="14" fillId="0" borderId="33" xfId="0" applyFont="1" applyBorder="1" applyAlignment="1">
      <alignment horizontal="center"/>
    </xf>
    <xf numFmtId="0" fontId="14" fillId="0" borderId="35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32" xfId="0" applyFont="1" applyBorder="1" applyAlignment="1">
      <alignment horizontal="center"/>
    </xf>
    <xf numFmtId="0" fontId="14" fillId="0" borderId="34" xfId="0" applyFont="1" applyBorder="1" applyAlignment="1">
      <alignment horizontal="center"/>
    </xf>
    <xf numFmtId="0" fontId="14" fillId="0" borderId="36" xfId="0" applyFont="1" applyBorder="1"/>
    <xf numFmtId="0" fontId="14" fillId="0" borderId="33" xfId="0" applyFont="1" applyBorder="1"/>
    <xf numFmtId="0" fontId="14" fillId="0" borderId="35" xfId="0" applyFont="1" applyBorder="1"/>
    <xf numFmtId="0" fontId="14" fillId="0" borderId="5" xfId="0" applyFont="1" applyBorder="1"/>
    <xf numFmtId="0" fontId="14" fillId="0" borderId="36" xfId="0" applyFont="1" applyBorder="1" applyAlignment="1">
      <alignment horizontal="center"/>
    </xf>
    <xf numFmtId="0" fontId="14" fillId="0" borderId="37" xfId="0" applyFont="1" applyBorder="1" applyAlignment="1">
      <alignment horizontal="center"/>
    </xf>
    <xf numFmtId="43" fontId="5" fillId="0" borderId="0" xfId="3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18" fillId="0" borderId="9" xfId="0" applyFont="1" applyBorder="1" applyAlignment="1">
      <alignment horizontal="left" wrapText="1"/>
    </xf>
    <xf numFmtId="0" fontId="18" fillId="0" borderId="10" xfId="0" applyFont="1" applyBorder="1" applyAlignment="1">
      <alignment horizontal="left" wrapText="1"/>
    </xf>
    <xf numFmtId="0" fontId="18" fillId="0" borderId="11" xfId="0" applyFont="1" applyBorder="1" applyAlignment="1">
      <alignment horizontal="left" wrapText="1"/>
    </xf>
    <xf numFmtId="0" fontId="18" fillId="0" borderId="23" xfId="0" applyFont="1" applyBorder="1" applyAlignment="1">
      <alignment horizontal="left" wrapText="1"/>
    </xf>
    <xf numFmtId="0" fontId="18" fillId="0" borderId="8" xfId="0" applyFont="1" applyBorder="1" applyAlignment="1">
      <alignment horizontal="left" wrapText="1"/>
    </xf>
    <xf numFmtId="0" fontId="18" fillId="0" borderId="6" xfId="0" applyFont="1" applyBorder="1" applyAlignment="1">
      <alignment horizontal="left" wrapText="1"/>
    </xf>
  </cellXfs>
  <cellStyles count="4">
    <cellStyle name="Звичайний" xfId="0" builtinId="0"/>
    <cellStyle name="Обычный 2" xfId="1" xr:uid="{00000000-0005-0000-0000-000001000000}"/>
    <cellStyle name="Обычный 3" xfId="2" xr:uid="{00000000-0005-0000-0000-000002000000}"/>
    <cellStyle name="Фінансови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6"/>
  <sheetViews>
    <sheetView tabSelected="1" view="pageBreakPreview" topLeftCell="B79" zoomScaleNormal="100" zoomScaleSheetLayoutView="100" workbookViewId="0">
      <selection activeCell="I3" sqref="I3"/>
    </sheetView>
  </sheetViews>
  <sheetFormatPr defaultRowHeight="15" x14ac:dyDescent="0.25"/>
  <cols>
    <col min="1" max="1" width="0" hidden="1" customWidth="1"/>
    <col min="2" max="2" width="7.42578125" customWidth="1"/>
    <col min="3" max="3" width="34.5703125" customWidth="1"/>
    <col min="4" max="4" width="16.85546875" customWidth="1"/>
    <col min="5" max="5" width="15.7109375" customWidth="1"/>
    <col min="6" max="6" width="14.140625" customWidth="1"/>
    <col min="7" max="7" width="14.5703125" customWidth="1"/>
    <col min="8" max="8" width="18.5703125" customWidth="1"/>
    <col min="9" max="9" width="19" customWidth="1"/>
    <col min="10" max="10" width="18" customWidth="1"/>
    <col min="11" max="11" width="13.140625" hidden="1" customWidth="1"/>
    <col min="12" max="12" width="18.85546875" hidden="1" customWidth="1"/>
    <col min="13" max="13" width="14.5703125" hidden="1" customWidth="1"/>
    <col min="14" max="14" width="18.42578125" customWidth="1"/>
  </cols>
  <sheetData>
    <row r="1" spans="1:14" ht="18.75" x14ac:dyDescent="0.3">
      <c r="I1" s="22" t="s">
        <v>5</v>
      </c>
      <c r="J1" s="22"/>
      <c r="K1" s="22"/>
      <c r="L1" s="22"/>
    </row>
    <row r="2" spans="1:14" ht="18.75" x14ac:dyDescent="0.3">
      <c r="A2" s="1"/>
      <c r="B2" s="2"/>
      <c r="C2" s="2"/>
      <c r="D2" s="2"/>
      <c r="E2" s="2"/>
      <c r="F2" s="2"/>
      <c r="G2" s="3"/>
      <c r="H2" s="3"/>
      <c r="I2" s="23" t="s">
        <v>6</v>
      </c>
      <c r="J2" s="23"/>
      <c r="K2" s="23"/>
      <c r="L2" s="23"/>
    </row>
    <row r="3" spans="1:14" ht="18.75" x14ac:dyDescent="0.3">
      <c r="A3" s="1"/>
      <c r="B3" s="2"/>
      <c r="C3" s="2"/>
      <c r="D3" s="2"/>
      <c r="E3" s="2"/>
      <c r="F3" s="4"/>
      <c r="G3" s="5"/>
      <c r="H3" s="5"/>
      <c r="I3" s="23" t="s">
        <v>46</v>
      </c>
      <c r="J3" s="23"/>
      <c r="K3" s="23"/>
      <c r="L3" s="23"/>
    </row>
    <row r="4" spans="1:14" ht="11.25" customHeight="1" x14ac:dyDescent="0.25">
      <c r="A4" s="1"/>
      <c r="B4" s="2"/>
      <c r="C4" s="2"/>
      <c r="D4" s="2"/>
      <c r="E4" s="2"/>
      <c r="F4" s="4"/>
      <c r="G4" s="5"/>
      <c r="H4" s="5"/>
      <c r="I4" s="1"/>
      <c r="J4" s="1"/>
      <c r="K4" s="1"/>
      <c r="L4" s="1"/>
      <c r="M4" s="1"/>
    </row>
    <row r="5" spans="1:14" hidden="1" x14ac:dyDescent="0.25">
      <c r="A5" s="1"/>
      <c r="B5" s="2"/>
      <c r="C5" s="2"/>
      <c r="D5" s="2"/>
      <c r="E5" s="2"/>
      <c r="F5" s="2"/>
      <c r="G5" s="3"/>
      <c r="H5" s="3"/>
      <c r="I5" s="1"/>
      <c r="J5" s="1"/>
      <c r="K5" s="1"/>
      <c r="L5" s="1"/>
      <c r="M5" s="1"/>
    </row>
    <row r="6" spans="1:14" hidden="1" x14ac:dyDescent="0.25">
      <c r="A6" s="1"/>
      <c r="B6" s="2"/>
      <c r="C6" s="2"/>
      <c r="D6" s="2"/>
      <c r="E6" s="2"/>
      <c r="F6" s="2"/>
      <c r="G6" s="2"/>
      <c r="H6" s="2"/>
      <c r="I6" s="1"/>
      <c r="J6" s="1"/>
      <c r="K6" s="1"/>
      <c r="L6" s="1"/>
      <c r="M6" s="1"/>
    </row>
    <row r="7" spans="1:14" ht="24.75" customHeight="1" x14ac:dyDescent="0.3">
      <c r="A7" s="1"/>
      <c r="B7" s="154" t="s">
        <v>36</v>
      </c>
      <c r="C7" s="154"/>
      <c r="D7" s="154"/>
      <c r="E7" s="154"/>
      <c r="F7" s="154"/>
      <c r="G7" s="154"/>
      <c r="H7" s="154"/>
      <c r="I7" s="1"/>
      <c r="J7" s="1"/>
      <c r="K7" s="1"/>
      <c r="L7" s="1"/>
      <c r="M7" s="1"/>
    </row>
    <row r="8" spans="1:14" ht="51.75" customHeight="1" x14ac:dyDescent="0.3">
      <c r="A8" s="1"/>
      <c r="B8" s="155" t="s">
        <v>1</v>
      </c>
      <c r="C8" s="155"/>
      <c r="D8" s="155"/>
      <c r="E8" s="155"/>
      <c r="F8" s="155"/>
      <c r="G8" s="155"/>
      <c r="H8" s="155"/>
      <c r="I8" s="1"/>
      <c r="J8" s="1"/>
      <c r="K8" s="1"/>
      <c r="L8" s="1"/>
      <c r="M8" s="1"/>
    </row>
    <row r="9" spans="1:14" ht="12.75" customHeight="1" thickBot="1" x14ac:dyDescent="0.35">
      <c r="A9" s="1"/>
      <c r="B9" s="155"/>
      <c r="C9" s="155"/>
      <c r="D9" s="155"/>
      <c r="E9" s="155"/>
      <c r="F9" s="155"/>
      <c r="G9" s="155"/>
      <c r="H9" s="155"/>
      <c r="I9" s="155"/>
      <c r="J9" s="155"/>
      <c r="K9" s="156"/>
      <c r="L9" s="155"/>
      <c r="M9" s="155"/>
    </row>
    <row r="10" spans="1:14" ht="102" customHeight="1" thickBot="1" x14ac:dyDescent="0.3">
      <c r="A10" s="1"/>
      <c r="B10" s="98" t="s">
        <v>2</v>
      </c>
      <c r="C10" s="99" t="s">
        <v>0</v>
      </c>
      <c r="D10" s="100" t="s">
        <v>27</v>
      </c>
      <c r="E10" s="100" t="s">
        <v>28</v>
      </c>
      <c r="F10" s="100" t="s">
        <v>4</v>
      </c>
      <c r="G10" s="100" t="s">
        <v>8</v>
      </c>
      <c r="H10" s="100" t="s">
        <v>10</v>
      </c>
      <c r="I10" s="100" t="s">
        <v>30</v>
      </c>
      <c r="J10" s="105" t="s">
        <v>31</v>
      </c>
      <c r="K10" s="97" t="s">
        <v>9</v>
      </c>
      <c r="L10" s="29"/>
      <c r="M10" s="30"/>
      <c r="N10" s="140" t="s">
        <v>45</v>
      </c>
    </row>
    <row r="11" spans="1:14" ht="17.25" hidden="1" customHeight="1" x14ac:dyDescent="0.3">
      <c r="A11" s="1"/>
      <c r="B11" s="157"/>
      <c r="C11" s="158"/>
      <c r="D11" s="158"/>
      <c r="E11" s="158"/>
      <c r="F11" s="158"/>
      <c r="G11" s="158"/>
      <c r="H11" s="158"/>
      <c r="I11" s="20"/>
      <c r="J11" s="101"/>
      <c r="K11" s="69"/>
      <c r="L11" s="23"/>
      <c r="M11" s="23"/>
      <c r="N11" s="138"/>
    </row>
    <row r="12" spans="1:14" ht="24.75" customHeight="1" thickBot="1" x14ac:dyDescent="0.35">
      <c r="A12" s="1"/>
      <c r="B12" s="102">
        <v>1</v>
      </c>
      <c r="C12" s="103">
        <v>2</v>
      </c>
      <c r="D12" s="103">
        <v>3</v>
      </c>
      <c r="E12" s="103">
        <v>4</v>
      </c>
      <c r="F12" s="103">
        <v>5</v>
      </c>
      <c r="G12" s="103">
        <v>6</v>
      </c>
      <c r="H12" s="103">
        <v>7</v>
      </c>
      <c r="I12" s="103">
        <v>8</v>
      </c>
      <c r="J12" s="104">
        <v>9</v>
      </c>
      <c r="K12" s="69">
        <v>10</v>
      </c>
      <c r="L12" s="23"/>
      <c r="M12" s="23"/>
      <c r="N12" s="143">
        <v>10</v>
      </c>
    </row>
    <row r="13" spans="1:14" ht="35.25" hidden="1" customHeight="1" x14ac:dyDescent="0.3">
      <c r="A13" s="1"/>
      <c r="B13" s="130"/>
      <c r="C13" s="55"/>
      <c r="D13" s="56"/>
      <c r="E13" s="56"/>
      <c r="F13" s="56"/>
      <c r="G13" s="56"/>
      <c r="H13" s="65"/>
      <c r="I13" s="65"/>
      <c r="J13" s="87"/>
      <c r="K13" s="128"/>
      <c r="L13" s="23"/>
      <c r="M13" s="23"/>
      <c r="N13" s="139"/>
    </row>
    <row r="14" spans="1:14" ht="41.25" hidden="1" customHeight="1" x14ac:dyDescent="0.3">
      <c r="A14" s="1"/>
      <c r="B14" s="131"/>
      <c r="C14" s="47"/>
      <c r="D14" s="50"/>
      <c r="E14" s="50"/>
      <c r="F14" s="48"/>
      <c r="G14" s="50"/>
      <c r="H14" s="51"/>
      <c r="I14" s="51"/>
      <c r="J14" s="132"/>
      <c r="K14" s="129"/>
      <c r="L14" s="23"/>
      <c r="M14" s="23"/>
      <c r="N14" s="137"/>
    </row>
    <row r="15" spans="1:14" ht="38.25" hidden="1" customHeight="1" x14ac:dyDescent="0.3">
      <c r="A15" s="1"/>
      <c r="B15" s="133"/>
      <c r="C15" s="53"/>
      <c r="D15" s="54"/>
      <c r="E15" s="54"/>
      <c r="F15" s="54"/>
      <c r="G15" s="48"/>
      <c r="H15" s="49"/>
      <c r="I15" s="49"/>
      <c r="J15" s="89"/>
      <c r="K15" s="128"/>
      <c r="L15" s="23"/>
      <c r="M15" s="23"/>
      <c r="N15" s="137"/>
    </row>
    <row r="16" spans="1:14" ht="24" hidden="1" customHeight="1" x14ac:dyDescent="0.3">
      <c r="A16" s="1"/>
      <c r="B16" s="162"/>
      <c r="C16" s="163"/>
      <c r="D16" s="163"/>
      <c r="E16" s="163"/>
      <c r="F16" s="164"/>
      <c r="G16" s="57"/>
      <c r="H16" s="58"/>
      <c r="I16" s="58"/>
      <c r="J16" s="134"/>
      <c r="K16" s="128"/>
      <c r="L16" s="23"/>
      <c r="M16" s="23"/>
      <c r="N16" s="137"/>
    </row>
    <row r="17" spans="1:14" ht="49.5" hidden="1" customHeight="1" x14ac:dyDescent="0.3">
      <c r="A17" s="1"/>
      <c r="B17" s="135"/>
      <c r="C17" s="74"/>
      <c r="D17" s="75"/>
      <c r="E17" s="75"/>
      <c r="F17" s="76"/>
      <c r="G17" s="77"/>
      <c r="H17" s="78"/>
      <c r="I17" s="78"/>
      <c r="J17" s="136"/>
      <c r="K17" s="129"/>
      <c r="L17" s="23"/>
      <c r="M17" s="23"/>
      <c r="N17" s="137"/>
    </row>
    <row r="18" spans="1:14" ht="20.25" customHeight="1" x14ac:dyDescent="0.3">
      <c r="A18" s="1"/>
      <c r="B18" s="79">
        <v>1</v>
      </c>
      <c r="C18" s="80" t="s">
        <v>12</v>
      </c>
      <c r="D18" s="81">
        <v>10471754</v>
      </c>
      <c r="E18" s="81">
        <v>104</v>
      </c>
      <c r="F18" s="81" t="s">
        <v>29</v>
      </c>
      <c r="G18" s="81">
        <v>1</v>
      </c>
      <c r="H18" s="82">
        <v>32000</v>
      </c>
      <c r="I18" s="82">
        <f>H18</f>
        <v>32000</v>
      </c>
      <c r="J18" s="83">
        <v>0</v>
      </c>
      <c r="K18" s="61" t="s">
        <v>32</v>
      </c>
      <c r="L18" s="31"/>
      <c r="M18" s="32"/>
      <c r="N18" s="141">
        <v>1986</v>
      </c>
    </row>
    <row r="19" spans="1:14" ht="20.25" customHeight="1" thickBot="1" x14ac:dyDescent="0.35">
      <c r="A19" s="1"/>
      <c r="B19" s="84">
        <v>2</v>
      </c>
      <c r="C19" s="62" t="s">
        <v>13</v>
      </c>
      <c r="D19" s="54">
        <v>10471755</v>
      </c>
      <c r="E19" s="54">
        <v>104</v>
      </c>
      <c r="F19" s="54" t="s">
        <v>29</v>
      </c>
      <c r="G19" s="54">
        <v>1</v>
      </c>
      <c r="H19" s="63">
        <v>299000</v>
      </c>
      <c r="I19" s="63">
        <f>H19</f>
        <v>299000</v>
      </c>
      <c r="J19" s="85">
        <v>0</v>
      </c>
      <c r="K19" s="61" t="s">
        <v>32</v>
      </c>
      <c r="L19" s="31"/>
      <c r="M19" s="32"/>
      <c r="N19" s="142">
        <v>2006</v>
      </c>
    </row>
    <row r="20" spans="1:14" ht="27" customHeight="1" thickBot="1" x14ac:dyDescent="0.35">
      <c r="A20" s="1"/>
      <c r="B20" s="159" t="s">
        <v>37</v>
      </c>
      <c r="C20" s="160"/>
      <c r="D20" s="160"/>
      <c r="E20" s="160"/>
      <c r="F20" s="161"/>
      <c r="G20" s="66">
        <f>G17+G18+G19</f>
        <v>2</v>
      </c>
      <c r="H20" s="67">
        <f>H17+H18+H19</f>
        <v>331000</v>
      </c>
      <c r="I20" s="67">
        <f t="shared" ref="I20" si="0">I17+I18+I19</f>
        <v>331000</v>
      </c>
      <c r="J20" s="68">
        <f t="shared" ref="J20" si="1">J17+J18+J19</f>
        <v>0</v>
      </c>
      <c r="K20" s="61"/>
      <c r="L20" s="31"/>
      <c r="M20" s="32"/>
      <c r="N20" s="143"/>
    </row>
    <row r="21" spans="1:14" ht="20.25" customHeight="1" x14ac:dyDescent="0.3">
      <c r="A21" s="1"/>
      <c r="B21" s="79">
        <v>1</v>
      </c>
      <c r="C21" s="110" t="s">
        <v>14</v>
      </c>
      <c r="D21" s="81">
        <v>10620014</v>
      </c>
      <c r="E21" s="81">
        <v>106</v>
      </c>
      <c r="F21" s="81" t="s">
        <v>29</v>
      </c>
      <c r="G21" s="81">
        <v>1</v>
      </c>
      <c r="H21" s="82">
        <v>110</v>
      </c>
      <c r="I21" s="82">
        <v>110</v>
      </c>
      <c r="J21" s="83">
        <v>0</v>
      </c>
      <c r="K21" s="61" t="s">
        <v>32</v>
      </c>
      <c r="L21" s="44">
        <v>1966</v>
      </c>
      <c r="M21" s="32"/>
      <c r="N21" s="144">
        <v>1966</v>
      </c>
    </row>
    <row r="22" spans="1:14" ht="20.25" customHeight="1" x14ac:dyDescent="0.3">
      <c r="A22" s="1"/>
      <c r="B22" s="88">
        <v>2</v>
      </c>
      <c r="C22" s="52" t="s">
        <v>14</v>
      </c>
      <c r="D22" s="48">
        <v>10620015</v>
      </c>
      <c r="E22" s="48">
        <v>106</v>
      </c>
      <c r="F22" s="48" t="s">
        <v>29</v>
      </c>
      <c r="G22" s="48">
        <v>1</v>
      </c>
      <c r="H22" s="49">
        <v>116</v>
      </c>
      <c r="I22" s="49">
        <v>116</v>
      </c>
      <c r="J22" s="89">
        <v>0</v>
      </c>
      <c r="K22" s="61" t="s">
        <v>32</v>
      </c>
      <c r="L22" s="44">
        <v>1972</v>
      </c>
      <c r="M22" s="32"/>
      <c r="N22" s="141">
        <v>1972</v>
      </c>
    </row>
    <row r="23" spans="1:14" ht="20.25" customHeight="1" x14ac:dyDescent="0.3">
      <c r="A23" s="1"/>
      <c r="B23" s="88">
        <v>3</v>
      </c>
      <c r="C23" s="52" t="s">
        <v>38</v>
      </c>
      <c r="D23" s="48">
        <v>10620030</v>
      </c>
      <c r="E23" s="48">
        <v>106</v>
      </c>
      <c r="F23" s="48" t="s">
        <v>29</v>
      </c>
      <c r="G23" s="48">
        <v>1</v>
      </c>
      <c r="H23" s="49">
        <v>526</v>
      </c>
      <c r="I23" s="49">
        <v>526</v>
      </c>
      <c r="J23" s="89">
        <v>0</v>
      </c>
      <c r="K23" s="61" t="s">
        <v>32</v>
      </c>
      <c r="L23" s="44">
        <v>1985</v>
      </c>
      <c r="M23" s="32"/>
      <c r="N23" s="141">
        <v>1985</v>
      </c>
    </row>
    <row r="24" spans="1:14" ht="20.25" customHeight="1" x14ac:dyDescent="0.3">
      <c r="A24" s="1"/>
      <c r="B24" s="88">
        <v>4</v>
      </c>
      <c r="C24" s="52" t="s">
        <v>38</v>
      </c>
      <c r="D24" s="48">
        <v>10620031</v>
      </c>
      <c r="E24" s="48">
        <v>106</v>
      </c>
      <c r="F24" s="48" t="s">
        <v>29</v>
      </c>
      <c r="G24" s="48">
        <v>1</v>
      </c>
      <c r="H24" s="49">
        <v>525</v>
      </c>
      <c r="I24" s="49">
        <v>525</v>
      </c>
      <c r="J24" s="89">
        <v>0</v>
      </c>
      <c r="K24" s="61" t="s">
        <v>32</v>
      </c>
      <c r="L24" s="44">
        <v>1985</v>
      </c>
      <c r="M24" s="32"/>
      <c r="N24" s="141">
        <v>1985</v>
      </c>
    </row>
    <row r="25" spans="1:14" ht="20.25" hidden="1" customHeight="1" x14ac:dyDescent="0.3">
      <c r="A25" s="1"/>
      <c r="B25" s="90">
        <v>1</v>
      </c>
      <c r="C25" s="15">
        <v>2</v>
      </c>
      <c r="D25" s="15">
        <v>3</v>
      </c>
      <c r="E25" s="15">
        <v>4</v>
      </c>
      <c r="F25" s="15">
        <v>5</v>
      </c>
      <c r="G25" s="15">
        <v>6</v>
      </c>
      <c r="H25" s="15">
        <v>7</v>
      </c>
      <c r="I25" s="15">
        <v>8</v>
      </c>
      <c r="J25" s="91">
        <v>9</v>
      </c>
      <c r="K25" s="69">
        <v>10</v>
      </c>
      <c r="L25" s="44"/>
      <c r="M25" s="32"/>
      <c r="N25" s="141"/>
    </row>
    <row r="26" spans="1:14" ht="20.25" customHeight="1" x14ac:dyDescent="0.3">
      <c r="A26" s="1"/>
      <c r="B26" s="88">
        <v>5</v>
      </c>
      <c r="C26" s="52" t="s">
        <v>38</v>
      </c>
      <c r="D26" s="48">
        <v>10620032</v>
      </c>
      <c r="E26" s="48">
        <v>106</v>
      </c>
      <c r="F26" s="48" t="s">
        <v>29</v>
      </c>
      <c r="G26" s="48">
        <v>1</v>
      </c>
      <c r="H26" s="49">
        <v>525</v>
      </c>
      <c r="I26" s="49">
        <v>525</v>
      </c>
      <c r="J26" s="89">
        <v>0</v>
      </c>
      <c r="K26" s="61" t="s">
        <v>32</v>
      </c>
      <c r="L26" s="44">
        <v>1985</v>
      </c>
      <c r="M26" s="32"/>
      <c r="N26" s="141">
        <v>1985</v>
      </c>
    </row>
    <row r="27" spans="1:14" ht="20.25" customHeight="1" x14ac:dyDescent="0.3">
      <c r="A27" s="1"/>
      <c r="B27" s="88">
        <v>6</v>
      </c>
      <c r="C27" s="52" t="s">
        <v>15</v>
      </c>
      <c r="D27" s="48">
        <v>10630018</v>
      </c>
      <c r="E27" s="48">
        <v>106</v>
      </c>
      <c r="F27" s="48" t="s">
        <v>29</v>
      </c>
      <c r="G27" s="48">
        <v>1</v>
      </c>
      <c r="H27" s="49">
        <v>144</v>
      </c>
      <c r="I27" s="49">
        <v>144</v>
      </c>
      <c r="J27" s="89">
        <v>0</v>
      </c>
      <c r="K27" s="61" t="s">
        <v>32</v>
      </c>
      <c r="L27" s="44">
        <v>1972</v>
      </c>
      <c r="M27" s="32"/>
      <c r="N27" s="141">
        <v>1972</v>
      </c>
    </row>
    <row r="28" spans="1:14" ht="20.25" customHeight="1" x14ac:dyDescent="0.3">
      <c r="A28" s="1"/>
      <c r="B28" s="88">
        <v>7</v>
      </c>
      <c r="C28" s="52" t="s">
        <v>15</v>
      </c>
      <c r="D28" s="48">
        <v>10630019</v>
      </c>
      <c r="E28" s="48">
        <v>106</v>
      </c>
      <c r="F28" s="48" t="s">
        <v>29</v>
      </c>
      <c r="G28" s="48">
        <v>1</v>
      </c>
      <c r="H28" s="49">
        <v>148</v>
      </c>
      <c r="I28" s="49">
        <v>148</v>
      </c>
      <c r="J28" s="89">
        <v>0</v>
      </c>
      <c r="K28" s="61" t="s">
        <v>32</v>
      </c>
      <c r="L28" s="44">
        <v>1972</v>
      </c>
      <c r="M28" s="32"/>
      <c r="N28" s="141">
        <v>1972</v>
      </c>
    </row>
    <row r="29" spans="1:14" ht="20.25" customHeight="1" x14ac:dyDescent="0.3">
      <c r="A29" s="1"/>
      <c r="B29" s="88">
        <v>8</v>
      </c>
      <c r="C29" s="52" t="s">
        <v>15</v>
      </c>
      <c r="D29" s="48">
        <v>10630020</v>
      </c>
      <c r="E29" s="48">
        <v>106</v>
      </c>
      <c r="F29" s="48" t="s">
        <v>29</v>
      </c>
      <c r="G29" s="48">
        <v>1</v>
      </c>
      <c r="H29" s="49">
        <v>148</v>
      </c>
      <c r="I29" s="49">
        <v>148</v>
      </c>
      <c r="J29" s="89">
        <v>0</v>
      </c>
      <c r="K29" s="61" t="s">
        <v>32</v>
      </c>
      <c r="L29" s="44">
        <v>1972</v>
      </c>
      <c r="M29" s="32"/>
      <c r="N29" s="141">
        <v>1972</v>
      </c>
    </row>
    <row r="30" spans="1:14" ht="20.25" customHeight="1" x14ac:dyDescent="0.3">
      <c r="A30" s="1"/>
      <c r="B30" s="88">
        <v>9</v>
      </c>
      <c r="C30" s="52" t="s">
        <v>15</v>
      </c>
      <c r="D30" s="48">
        <v>10630030</v>
      </c>
      <c r="E30" s="48">
        <v>106</v>
      </c>
      <c r="F30" s="48" t="s">
        <v>29</v>
      </c>
      <c r="G30" s="48">
        <v>1</v>
      </c>
      <c r="H30" s="49">
        <v>144</v>
      </c>
      <c r="I30" s="49">
        <v>144</v>
      </c>
      <c r="J30" s="89">
        <v>0</v>
      </c>
      <c r="K30" s="61" t="s">
        <v>32</v>
      </c>
      <c r="L30" s="44">
        <v>1972</v>
      </c>
      <c r="M30" s="32"/>
      <c r="N30" s="141">
        <v>1972</v>
      </c>
    </row>
    <row r="31" spans="1:14" ht="20.25" customHeight="1" x14ac:dyDescent="0.3">
      <c r="A31" s="1"/>
      <c r="B31" s="88">
        <v>10</v>
      </c>
      <c r="C31" s="52" t="s">
        <v>15</v>
      </c>
      <c r="D31" s="48">
        <v>10630031</v>
      </c>
      <c r="E31" s="48">
        <v>106</v>
      </c>
      <c r="F31" s="48" t="s">
        <v>29</v>
      </c>
      <c r="G31" s="48">
        <v>1</v>
      </c>
      <c r="H31" s="49">
        <v>144</v>
      </c>
      <c r="I31" s="49">
        <v>144</v>
      </c>
      <c r="J31" s="89">
        <v>0</v>
      </c>
      <c r="K31" s="61" t="s">
        <v>32</v>
      </c>
      <c r="L31" s="44">
        <v>1972</v>
      </c>
      <c r="M31" s="32"/>
      <c r="N31" s="141">
        <v>1972</v>
      </c>
    </row>
    <row r="32" spans="1:14" ht="20.25" customHeight="1" x14ac:dyDescent="0.3">
      <c r="A32" s="1"/>
      <c r="B32" s="88">
        <v>11</v>
      </c>
      <c r="C32" s="52" t="s">
        <v>15</v>
      </c>
      <c r="D32" s="48">
        <v>10630032</v>
      </c>
      <c r="E32" s="48">
        <v>106</v>
      </c>
      <c r="F32" s="48" t="s">
        <v>29</v>
      </c>
      <c r="G32" s="48">
        <v>1</v>
      </c>
      <c r="H32" s="49">
        <v>144</v>
      </c>
      <c r="I32" s="49">
        <v>144</v>
      </c>
      <c r="J32" s="89">
        <v>0</v>
      </c>
      <c r="K32" s="61" t="s">
        <v>32</v>
      </c>
      <c r="L32" s="44">
        <v>1972</v>
      </c>
      <c r="M32" s="32"/>
      <c r="N32" s="141">
        <v>1972</v>
      </c>
    </row>
    <row r="33" spans="1:14" ht="20.25" customHeight="1" x14ac:dyDescent="0.3">
      <c r="A33" s="1"/>
      <c r="B33" s="88">
        <v>12</v>
      </c>
      <c r="C33" s="52" t="s">
        <v>15</v>
      </c>
      <c r="D33" s="48">
        <v>10630033</v>
      </c>
      <c r="E33" s="48">
        <v>106</v>
      </c>
      <c r="F33" s="48" t="s">
        <v>29</v>
      </c>
      <c r="G33" s="48">
        <v>1</v>
      </c>
      <c r="H33" s="49">
        <v>144</v>
      </c>
      <c r="I33" s="49">
        <v>144</v>
      </c>
      <c r="J33" s="89">
        <v>0</v>
      </c>
      <c r="K33" s="61" t="s">
        <v>32</v>
      </c>
      <c r="L33" s="44">
        <v>1972</v>
      </c>
      <c r="M33" s="32"/>
      <c r="N33" s="141">
        <v>1972</v>
      </c>
    </row>
    <row r="34" spans="1:14" ht="20.25" customHeight="1" x14ac:dyDescent="0.3">
      <c r="A34" s="1"/>
      <c r="B34" s="88">
        <v>13</v>
      </c>
      <c r="C34" s="52" t="s">
        <v>15</v>
      </c>
      <c r="D34" s="48">
        <v>10630034</v>
      </c>
      <c r="E34" s="48">
        <v>106</v>
      </c>
      <c r="F34" s="48" t="s">
        <v>29</v>
      </c>
      <c r="G34" s="48">
        <v>1</v>
      </c>
      <c r="H34" s="49">
        <v>144</v>
      </c>
      <c r="I34" s="49">
        <v>144</v>
      </c>
      <c r="J34" s="89">
        <v>0</v>
      </c>
      <c r="K34" s="61" t="s">
        <v>32</v>
      </c>
      <c r="L34" s="44">
        <v>1972</v>
      </c>
      <c r="M34" s="32"/>
      <c r="N34" s="141">
        <v>1972</v>
      </c>
    </row>
    <row r="35" spans="1:14" ht="20.25" customHeight="1" x14ac:dyDescent="0.3">
      <c r="A35" s="1"/>
      <c r="B35" s="88">
        <v>14</v>
      </c>
      <c r="C35" s="52" t="s">
        <v>15</v>
      </c>
      <c r="D35" s="48">
        <v>10630035</v>
      </c>
      <c r="E35" s="48">
        <v>106</v>
      </c>
      <c r="F35" s="48" t="s">
        <v>29</v>
      </c>
      <c r="G35" s="48">
        <v>1</v>
      </c>
      <c r="H35" s="49">
        <v>148</v>
      </c>
      <c r="I35" s="49">
        <v>148</v>
      </c>
      <c r="J35" s="89">
        <v>0</v>
      </c>
      <c r="K35" s="61" t="s">
        <v>32</v>
      </c>
      <c r="L35" s="44">
        <v>1972</v>
      </c>
      <c r="M35" s="32"/>
      <c r="N35" s="141">
        <v>1972</v>
      </c>
    </row>
    <row r="36" spans="1:14" ht="20.25" customHeight="1" x14ac:dyDescent="0.3">
      <c r="A36" s="1"/>
      <c r="B36" s="88">
        <v>15</v>
      </c>
      <c r="C36" s="52" t="s">
        <v>16</v>
      </c>
      <c r="D36" s="48">
        <v>10630027</v>
      </c>
      <c r="E36" s="48">
        <v>106</v>
      </c>
      <c r="F36" s="48" t="s">
        <v>29</v>
      </c>
      <c r="G36" s="48">
        <v>1</v>
      </c>
      <c r="H36" s="49">
        <v>121</v>
      </c>
      <c r="I36" s="49">
        <v>121</v>
      </c>
      <c r="J36" s="89">
        <v>0</v>
      </c>
      <c r="K36" s="61" t="s">
        <v>32</v>
      </c>
      <c r="L36" s="44">
        <v>1979</v>
      </c>
      <c r="M36" s="32"/>
      <c r="N36" s="141">
        <v>1979</v>
      </c>
    </row>
    <row r="37" spans="1:14" ht="20.25" customHeight="1" x14ac:dyDescent="0.3">
      <c r="A37" s="1"/>
      <c r="B37" s="90">
        <v>1</v>
      </c>
      <c r="C37" s="15">
        <v>2</v>
      </c>
      <c r="D37" s="15">
        <v>3</v>
      </c>
      <c r="E37" s="15">
        <v>4</v>
      </c>
      <c r="F37" s="15">
        <v>5</v>
      </c>
      <c r="G37" s="15">
        <v>6</v>
      </c>
      <c r="H37" s="15">
        <v>7</v>
      </c>
      <c r="I37" s="15">
        <v>8</v>
      </c>
      <c r="J37" s="91">
        <v>9</v>
      </c>
      <c r="K37" s="61"/>
      <c r="L37" s="44"/>
      <c r="M37" s="32"/>
      <c r="N37" s="141">
        <v>10</v>
      </c>
    </row>
    <row r="38" spans="1:14" ht="20.25" customHeight="1" x14ac:dyDescent="0.3">
      <c r="A38" s="1"/>
      <c r="B38" s="86">
        <v>16</v>
      </c>
      <c r="C38" s="64" t="s">
        <v>16</v>
      </c>
      <c r="D38" s="56">
        <v>10630028</v>
      </c>
      <c r="E38" s="56">
        <v>106</v>
      </c>
      <c r="F38" s="56" t="s">
        <v>29</v>
      </c>
      <c r="G38" s="56">
        <v>1</v>
      </c>
      <c r="H38" s="65">
        <v>121</v>
      </c>
      <c r="I38" s="65">
        <v>121</v>
      </c>
      <c r="J38" s="87">
        <v>0</v>
      </c>
      <c r="K38" s="61" t="s">
        <v>32</v>
      </c>
      <c r="L38" s="44">
        <v>1979</v>
      </c>
      <c r="M38" s="32"/>
      <c r="N38" s="141">
        <v>1979</v>
      </c>
    </row>
    <row r="39" spans="1:14" ht="20.25" hidden="1" customHeight="1" x14ac:dyDescent="0.3">
      <c r="A39" s="1"/>
      <c r="B39" s="90">
        <v>1</v>
      </c>
      <c r="C39" s="15">
        <v>2</v>
      </c>
      <c r="D39" s="15">
        <v>3</v>
      </c>
      <c r="E39" s="15">
        <v>4</v>
      </c>
      <c r="F39" s="15">
        <v>5</v>
      </c>
      <c r="G39" s="15">
        <v>6</v>
      </c>
      <c r="H39" s="15">
        <v>7</v>
      </c>
      <c r="I39" s="15">
        <v>8</v>
      </c>
      <c r="J39" s="91">
        <v>9</v>
      </c>
      <c r="K39" s="61"/>
      <c r="L39" s="44"/>
      <c r="M39" s="32"/>
      <c r="N39" s="141"/>
    </row>
    <row r="40" spans="1:14" ht="20.25" customHeight="1" x14ac:dyDescent="0.3">
      <c r="A40" s="1"/>
      <c r="B40" s="88">
        <v>17</v>
      </c>
      <c r="C40" s="52" t="s">
        <v>17</v>
      </c>
      <c r="D40" s="48">
        <v>10630053</v>
      </c>
      <c r="E40" s="48">
        <v>106</v>
      </c>
      <c r="F40" s="48" t="s">
        <v>29</v>
      </c>
      <c r="G40" s="48">
        <v>1</v>
      </c>
      <c r="H40" s="49">
        <v>138</v>
      </c>
      <c r="I40" s="49">
        <v>138</v>
      </c>
      <c r="J40" s="89">
        <v>0</v>
      </c>
      <c r="K40" s="61" t="s">
        <v>32</v>
      </c>
      <c r="L40" s="44">
        <v>1983</v>
      </c>
      <c r="M40" s="32"/>
      <c r="N40" s="142">
        <v>1983</v>
      </c>
    </row>
    <row r="41" spans="1:14" ht="20.25" customHeight="1" thickBot="1" x14ac:dyDescent="0.35">
      <c r="A41" s="1"/>
      <c r="B41" s="84">
        <v>18</v>
      </c>
      <c r="C41" s="106" t="s">
        <v>18</v>
      </c>
      <c r="D41" s="54">
        <v>10630066</v>
      </c>
      <c r="E41" s="54">
        <v>106</v>
      </c>
      <c r="F41" s="54" t="s">
        <v>29</v>
      </c>
      <c r="G41" s="54">
        <v>1</v>
      </c>
      <c r="H41" s="63">
        <v>273</v>
      </c>
      <c r="I41" s="63">
        <v>273</v>
      </c>
      <c r="J41" s="85">
        <v>0</v>
      </c>
      <c r="K41" s="61" t="s">
        <v>32</v>
      </c>
      <c r="L41" s="44">
        <v>1985</v>
      </c>
      <c r="M41" s="32"/>
      <c r="N41" s="145">
        <v>1985</v>
      </c>
    </row>
    <row r="42" spans="1:14" ht="29.25" customHeight="1" thickBot="1" x14ac:dyDescent="0.35">
      <c r="A42" s="1"/>
      <c r="B42" s="159" t="s">
        <v>33</v>
      </c>
      <c r="C42" s="160"/>
      <c r="D42" s="160"/>
      <c r="E42" s="160"/>
      <c r="F42" s="161"/>
      <c r="G42" s="107">
        <f>G21+G22+G23+G24+G26+G27+G28+G29+G30+G31+G32+G33+G34+G35+G36+G38+G40+G41</f>
        <v>18</v>
      </c>
      <c r="H42" s="108">
        <f t="shared" ref="H42:J42" si="2">H21+H22+H23+H24+H26+H27+H28+H29+H30+H31+H32+H33+H34+H35+H36+H38+H40+H41</f>
        <v>3763</v>
      </c>
      <c r="I42" s="108">
        <f t="shared" si="2"/>
        <v>3763</v>
      </c>
      <c r="J42" s="109">
        <f t="shared" si="2"/>
        <v>0</v>
      </c>
      <c r="K42" s="61"/>
      <c r="L42" s="44"/>
      <c r="M42" s="32"/>
      <c r="N42" s="151"/>
    </row>
    <row r="43" spans="1:14" ht="20.25" customHeight="1" x14ac:dyDescent="0.3">
      <c r="A43" s="1"/>
      <c r="B43" s="86">
        <v>1</v>
      </c>
      <c r="C43" s="64" t="s">
        <v>19</v>
      </c>
      <c r="D43" s="56" t="s">
        <v>32</v>
      </c>
      <c r="E43" s="56">
        <v>112</v>
      </c>
      <c r="F43" s="56" t="s">
        <v>29</v>
      </c>
      <c r="G43" s="56">
        <v>3</v>
      </c>
      <c r="H43" s="65">
        <v>57.6</v>
      </c>
      <c r="I43" s="65">
        <f>H43*50%</f>
        <v>28.8</v>
      </c>
      <c r="J43" s="87">
        <f>H43-I43</f>
        <v>28.8</v>
      </c>
      <c r="K43" s="61" t="s">
        <v>32</v>
      </c>
      <c r="L43" s="44"/>
      <c r="M43" s="32"/>
      <c r="N43" s="144" t="s">
        <v>32</v>
      </c>
    </row>
    <row r="44" spans="1:14" ht="20.25" customHeight="1" x14ac:dyDescent="0.3">
      <c r="A44" s="1"/>
      <c r="B44" s="88">
        <v>2</v>
      </c>
      <c r="C44" s="52" t="s">
        <v>39</v>
      </c>
      <c r="D44" s="48" t="s">
        <v>32</v>
      </c>
      <c r="E44" s="48">
        <v>112</v>
      </c>
      <c r="F44" s="48" t="s">
        <v>29</v>
      </c>
      <c r="G44" s="48">
        <v>27</v>
      </c>
      <c r="H44" s="49">
        <v>237</v>
      </c>
      <c r="I44" s="49">
        <f t="shared" ref="I44:I52" si="3">H44*50%</f>
        <v>118.5</v>
      </c>
      <c r="J44" s="89">
        <f t="shared" ref="J44:J52" si="4">H44-I44</f>
        <v>118.5</v>
      </c>
      <c r="K44" s="61" t="s">
        <v>32</v>
      </c>
      <c r="L44" s="44"/>
      <c r="M44" s="32"/>
      <c r="N44" s="150" t="s">
        <v>32</v>
      </c>
    </row>
    <row r="45" spans="1:14" ht="20.25" customHeight="1" x14ac:dyDescent="0.3">
      <c r="A45" s="1"/>
      <c r="B45" s="88">
        <v>3</v>
      </c>
      <c r="C45" s="52" t="s">
        <v>14</v>
      </c>
      <c r="D45" s="48" t="s">
        <v>32</v>
      </c>
      <c r="E45" s="48">
        <v>112</v>
      </c>
      <c r="F45" s="48" t="s">
        <v>29</v>
      </c>
      <c r="G45" s="48">
        <v>7</v>
      </c>
      <c r="H45" s="49">
        <v>108</v>
      </c>
      <c r="I45" s="49">
        <f t="shared" si="3"/>
        <v>54</v>
      </c>
      <c r="J45" s="89">
        <f t="shared" si="4"/>
        <v>54</v>
      </c>
      <c r="K45" s="61" t="s">
        <v>32</v>
      </c>
      <c r="L45" s="44"/>
      <c r="M45" s="32"/>
      <c r="N45" s="141" t="s">
        <v>32</v>
      </c>
    </row>
    <row r="46" spans="1:14" ht="20.25" customHeight="1" x14ac:dyDescent="0.3">
      <c r="A46" s="1"/>
      <c r="B46" s="88">
        <v>4</v>
      </c>
      <c r="C46" s="52" t="s">
        <v>20</v>
      </c>
      <c r="D46" s="48" t="s">
        <v>32</v>
      </c>
      <c r="E46" s="48">
        <v>112</v>
      </c>
      <c r="F46" s="48" t="s">
        <v>29</v>
      </c>
      <c r="G46" s="48">
        <v>2</v>
      </c>
      <c r="H46" s="49">
        <v>189</v>
      </c>
      <c r="I46" s="49">
        <f t="shared" si="3"/>
        <v>94.5</v>
      </c>
      <c r="J46" s="89">
        <f t="shared" si="4"/>
        <v>94.5</v>
      </c>
      <c r="K46" s="61" t="s">
        <v>32</v>
      </c>
      <c r="L46" s="44"/>
      <c r="M46" s="32"/>
      <c r="N46" s="141" t="s">
        <v>32</v>
      </c>
    </row>
    <row r="47" spans="1:14" ht="20.25" customHeight="1" x14ac:dyDescent="0.3">
      <c r="A47" s="1"/>
      <c r="B47" s="88">
        <v>5</v>
      </c>
      <c r="C47" s="52" t="s">
        <v>21</v>
      </c>
      <c r="D47" s="48" t="s">
        <v>32</v>
      </c>
      <c r="E47" s="48">
        <v>112</v>
      </c>
      <c r="F47" s="48" t="s">
        <v>29</v>
      </c>
      <c r="G47" s="48">
        <v>3</v>
      </c>
      <c r="H47" s="49">
        <v>127</v>
      </c>
      <c r="I47" s="49">
        <f t="shared" si="3"/>
        <v>63.5</v>
      </c>
      <c r="J47" s="89">
        <f t="shared" si="4"/>
        <v>63.5</v>
      </c>
      <c r="K47" s="61" t="s">
        <v>32</v>
      </c>
      <c r="L47" s="44"/>
      <c r="M47" s="32"/>
      <c r="N47" s="141" t="s">
        <v>32</v>
      </c>
    </row>
    <row r="48" spans="1:14" ht="20.25" customHeight="1" x14ac:dyDescent="0.3">
      <c r="A48" s="1"/>
      <c r="B48" s="88">
        <v>6</v>
      </c>
      <c r="C48" s="52" t="s">
        <v>22</v>
      </c>
      <c r="D48" s="48" t="s">
        <v>32</v>
      </c>
      <c r="E48" s="48">
        <v>112</v>
      </c>
      <c r="F48" s="48" t="s">
        <v>29</v>
      </c>
      <c r="G48" s="48">
        <v>3</v>
      </c>
      <c r="H48" s="49">
        <v>180</v>
      </c>
      <c r="I48" s="49">
        <f t="shared" si="3"/>
        <v>90</v>
      </c>
      <c r="J48" s="89">
        <f t="shared" si="4"/>
        <v>90</v>
      </c>
      <c r="K48" s="61" t="s">
        <v>32</v>
      </c>
      <c r="L48" s="44"/>
      <c r="M48" s="32"/>
      <c r="N48" s="141" t="s">
        <v>32</v>
      </c>
    </row>
    <row r="49" spans="1:14" ht="20.25" customHeight="1" x14ac:dyDescent="0.3">
      <c r="A49" s="1"/>
      <c r="B49" s="88">
        <v>7</v>
      </c>
      <c r="C49" s="52" t="s">
        <v>23</v>
      </c>
      <c r="D49" s="48" t="s">
        <v>32</v>
      </c>
      <c r="E49" s="48">
        <v>112</v>
      </c>
      <c r="F49" s="48" t="s">
        <v>29</v>
      </c>
      <c r="G49" s="48">
        <v>1</v>
      </c>
      <c r="H49" s="49">
        <v>84</v>
      </c>
      <c r="I49" s="49">
        <f t="shared" si="3"/>
        <v>42</v>
      </c>
      <c r="J49" s="89">
        <f t="shared" si="4"/>
        <v>42</v>
      </c>
      <c r="K49" s="61" t="s">
        <v>32</v>
      </c>
      <c r="L49" s="44"/>
      <c r="M49" s="32"/>
      <c r="N49" s="141" t="s">
        <v>32</v>
      </c>
    </row>
    <row r="50" spans="1:14" ht="20.25" customHeight="1" x14ac:dyDescent="0.3">
      <c r="A50" s="1"/>
      <c r="B50" s="88">
        <v>8</v>
      </c>
      <c r="C50" s="52" t="s">
        <v>24</v>
      </c>
      <c r="D50" s="48" t="s">
        <v>32</v>
      </c>
      <c r="E50" s="48">
        <v>112</v>
      </c>
      <c r="F50" s="48" t="s">
        <v>29</v>
      </c>
      <c r="G50" s="48">
        <v>1</v>
      </c>
      <c r="H50" s="49">
        <v>43</v>
      </c>
      <c r="I50" s="49">
        <f t="shared" si="3"/>
        <v>21.5</v>
      </c>
      <c r="J50" s="89">
        <f t="shared" si="4"/>
        <v>21.5</v>
      </c>
      <c r="K50" s="61" t="s">
        <v>32</v>
      </c>
      <c r="L50" s="44"/>
      <c r="M50" s="32"/>
      <c r="N50" s="141" t="s">
        <v>32</v>
      </c>
    </row>
    <row r="51" spans="1:14" ht="20.25" hidden="1" customHeight="1" x14ac:dyDescent="0.3">
      <c r="A51" s="1"/>
      <c r="B51" s="90">
        <v>1</v>
      </c>
      <c r="C51" s="15">
        <v>2</v>
      </c>
      <c r="D51" s="15">
        <v>3</v>
      </c>
      <c r="E51" s="15">
        <v>4</v>
      </c>
      <c r="F51" s="15">
        <v>5</v>
      </c>
      <c r="G51" s="15">
        <v>6</v>
      </c>
      <c r="H51" s="15">
        <v>7</v>
      </c>
      <c r="I51" s="15">
        <v>8</v>
      </c>
      <c r="J51" s="91">
        <v>9</v>
      </c>
      <c r="K51" s="69">
        <v>10</v>
      </c>
      <c r="L51" s="44"/>
      <c r="M51" s="32"/>
      <c r="N51" s="141"/>
    </row>
    <row r="52" spans="1:14" ht="20.25" customHeight="1" thickBot="1" x14ac:dyDescent="0.35">
      <c r="A52" s="1"/>
      <c r="B52" s="84">
        <v>9</v>
      </c>
      <c r="C52" s="106" t="s">
        <v>25</v>
      </c>
      <c r="D52" s="54" t="s">
        <v>32</v>
      </c>
      <c r="E52" s="54">
        <v>112</v>
      </c>
      <c r="F52" s="54" t="s">
        <v>29</v>
      </c>
      <c r="G52" s="54">
        <v>7</v>
      </c>
      <c r="H52" s="63">
        <v>700</v>
      </c>
      <c r="I52" s="63">
        <f t="shared" si="3"/>
        <v>350</v>
      </c>
      <c r="J52" s="85">
        <f t="shared" si="4"/>
        <v>350</v>
      </c>
      <c r="K52" s="61" t="s">
        <v>32</v>
      </c>
      <c r="L52" s="44"/>
      <c r="M52" s="32"/>
      <c r="N52" s="145" t="s">
        <v>32</v>
      </c>
    </row>
    <row r="53" spans="1:14" ht="28.5" customHeight="1" thickBot="1" x14ac:dyDescent="0.35">
      <c r="A53" s="1"/>
      <c r="B53" s="159" t="s">
        <v>34</v>
      </c>
      <c r="C53" s="160"/>
      <c r="D53" s="160"/>
      <c r="E53" s="160"/>
      <c r="F53" s="161"/>
      <c r="G53" s="107">
        <f>G43+G44+G45+G46+G47+G48+G49+G50+G52</f>
        <v>54</v>
      </c>
      <c r="H53" s="108">
        <f t="shared" ref="H53:J53" si="5">H43+H44+H45+H46+H47+H48+H49+H50+H52</f>
        <v>1725.6</v>
      </c>
      <c r="I53" s="108">
        <f t="shared" si="5"/>
        <v>862.8</v>
      </c>
      <c r="J53" s="109">
        <f t="shared" si="5"/>
        <v>862.8</v>
      </c>
      <c r="K53" s="61"/>
      <c r="L53" s="44"/>
      <c r="M53" s="32"/>
      <c r="N53" s="151"/>
    </row>
    <row r="54" spans="1:14" ht="20.25" customHeight="1" x14ac:dyDescent="0.3">
      <c r="A54" s="1"/>
      <c r="B54" s="86">
        <v>1</v>
      </c>
      <c r="C54" s="64" t="s">
        <v>26</v>
      </c>
      <c r="D54" s="56" t="s">
        <v>32</v>
      </c>
      <c r="E54" s="56">
        <v>22</v>
      </c>
      <c r="F54" s="56" t="s">
        <v>29</v>
      </c>
      <c r="G54" s="56">
        <v>2</v>
      </c>
      <c r="H54" s="56">
        <v>10.130000000000001</v>
      </c>
      <c r="I54" s="65" t="s">
        <v>32</v>
      </c>
      <c r="J54" s="87" t="s">
        <v>32</v>
      </c>
      <c r="K54" s="61" t="s">
        <v>32</v>
      </c>
      <c r="L54" s="44"/>
      <c r="M54" s="32"/>
      <c r="N54" s="144" t="s">
        <v>32</v>
      </c>
    </row>
    <row r="55" spans="1:14" ht="20.25" customHeight="1" x14ac:dyDescent="0.3">
      <c r="A55" s="1"/>
      <c r="B55" s="88">
        <v>2</v>
      </c>
      <c r="C55" s="52" t="s">
        <v>25</v>
      </c>
      <c r="D55" s="48" t="s">
        <v>32</v>
      </c>
      <c r="E55" s="48">
        <v>22</v>
      </c>
      <c r="F55" s="48" t="s">
        <v>29</v>
      </c>
      <c r="G55" s="48">
        <v>15</v>
      </c>
      <c r="H55" s="48">
        <v>797.29</v>
      </c>
      <c r="I55" s="49" t="s">
        <v>32</v>
      </c>
      <c r="J55" s="89" t="s">
        <v>32</v>
      </c>
      <c r="K55" s="61" t="s">
        <v>32</v>
      </c>
      <c r="L55" s="44"/>
      <c r="M55" s="32"/>
      <c r="N55" s="141" t="s">
        <v>32</v>
      </c>
    </row>
    <row r="56" spans="1:14" ht="20.25" customHeight="1" x14ac:dyDescent="0.3">
      <c r="A56" s="1"/>
      <c r="B56" s="88">
        <v>3</v>
      </c>
      <c r="C56" s="52" t="s">
        <v>40</v>
      </c>
      <c r="D56" s="48" t="s">
        <v>32</v>
      </c>
      <c r="E56" s="48">
        <v>22</v>
      </c>
      <c r="F56" s="48" t="s">
        <v>29</v>
      </c>
      <c r="G56" s="48">
        <v>20</v>
      </c>
      <c r="H56" s="48">
        <v>70.209999999999994</v>
      </c>
      <c r="I56" s="49" t="s">
        <v>32</v>
      </c>
      <c r="J56" s="89" t="s">
        <v>32</v>
      </c>
      <c r="K56" s="61" t="s">
        <v>32</v>
      </c>
      <c r="L56" s="44"/>
      <c r="M56" s="32"/>
      <c r="N56" s="141" t="s">
        <v>32</v>
      </c>
    </row>
    <row r="57" spans="1:14" ht="20.25" customHeight="1" x14ac:dyDescent="0.3">
      <c r="A57" s="1"/>
      <c r="B57" s="88">
        <v>4</v>
      </c>
      <c r="C57" s="52" t="s">
        <v>41</v>
      </c>
      <c r="D57" s="48" t="s">
        <v>32</v>
      </c>
      <c r="E57" s="48">
        <v>22</v>
      </c>
      <c r="F57" s="48" t="s">
        <v>29</v>
      </c>
      <c r="G57" s="48">
        <v>28</v>
      </c>
      <c r="H57" s="49">
        <v>371.3</v>
      </c>
      <c r="I57" s="49" t="s">
        <v>32</v>
      </c>
      <c r="J57" s="89" t="s">
        <v>32</v>
      </c>
      <c r="K57" s="61" t="s">
        <v>32</v>
      </c>
      <c r="L57" s="44"/>
      <c r="M57" s="32"/>
      <c r="N57" s="141" t="s">
        <v>32</v>
      </c>
    </row>
    <row r="58" spans="1:14" ht="20.25" customHeight="1" x14ac:dyDescent="0.3">
      <c r="A58" s="1"/>
      <c r="B58" s="88">
        <v>5</v>
      </c>
      <c r="C58" s="52" t="s">
        <v>42</v>
      </c>
      <c r="D58" s="48" t="s">
        <v>32</v>
      </c>
      <c r="E58" s="48">
        <v>22</v>
      </c>
      <c r="F58" s="48" t="s">
        <v>29</v>
      </c>
      <c r="G58" s="48">
        <v>2</v>
      </c>
      <c r="H58" s="48">
        <v>18.559999999999999</v>
      </c>
      <c r="I58" s="49" t="s">
        <v>32</v>
      </c>
      <c r="J58" s="89" t="s">
        <v>32</v>
      </c>
      <c r="K58" s="61" t="s">
        <v>32</v>
      </c>
      <c r="L58" s="44"/>
      <c r="M58" s="32"/>
      <c r="N58" s="141" t="s">
        <v>32</v>
      </c>
    </row>
    <row r="59" spans="1:14" ht="20.25" customHeight="1" x14ac:dyDescent="0.3">
      <c r="A59" s="1"/>
      <c r="B59" s="88">
        <v>6</v>
      </c>
      <c r="C59" s="52" t="s">
        <v>43</v>
      </c>
      <c r="D59" s="48" t="s">
        <v>32</v>
      </c>
      <c r="E59" s="48">
        <v>22</v>
      </c>
      <c r="F59" s="48" t="s">
        <v>29</v>
      </c>
      <c r="G59" s="48">
        <v>38</v>
      </c>
      <c r="H59" s="48">
        <v>211.22</v>
      </c>
      <c r="I59" s="49" t="s">
        <v>32</v>
      </c>
      <c r="J59" s="89" t="s">
        <v>32</v>
      </c>
      <c r="K59" s="61" t="s">
        <v>32</v>
      </c>
      <c r="L59" s="44"/>
      <c r="M59" s="32"/>
      <c r="N59" s="141" t="s">
        <v>32</v>
      </c>
    </row>
    <row r="60" spans="1:14" ht="20.25" customHeight="1" thickBot="1" x14ac:dyDescent="0.35">
      <c r="A60" s="1"/>
      <c r="B60" s="88">
        <v>7</v>
      </c>
      <c r="C60" s="52" t="s">
        <v>44</v>
      </c>
      <c r="D60" s="48" t="s">
        <v>32</v>
      </c>
      <c r="E60" s="48">
        <v>22</v>
      </c>
      <c r="F60" s="48" t="s">
        <v>29</v>
      </c>
      <c r="G60" s="48">
        <v>13</v>
      </c>
      <c r="H60" s="48">
        <v>127.34</v>
      </c>
      <c r="I60" s="49" t="s">
        <v>32</v>
      </c>
      <c r="J60" s="89" t="s">
        <v>32</v>
      </c>
      <c r="K60" s="61" t="s">
        <v>32</v>
      </c>
      <c r="L60" s="44"/>
      <c r="M60" s="32"/>
      <c r="N60" s="145" t="s">
        <v>32</v>
      </c>
    </row>
    <row r="61" spans="1:14" ht="20.25" hidden="1" customHeight="1" x14ac:dyDescent="0.3">
      <c r="A61" s="1"/>
      <c r="B61" s="92"/>
      <c r="C61" s="46"/>
      <c r="D61" s="44"/>
      <c r="E61" s="44"/>
      <c r="F61" s="44"/>
      <c r="G61" s="44"/>
      <c r="H61" s="44"/>
      <c r="I61" s="45"/>
      <c r="J61" s="93"/>
      <c r="K61" s="70"/>
      <c r="L61" s="31"/>
      <c r="M61" s="32"/>
      <c r="N61" s="146"/>
    </row>
    <row r="62" spans="1:14" ht="20.25" hidden="1" customHeight="1" x14ac:dyDescent="0.3">
      <c r="A62" s="1"/>
      <c r="B62" s="92"/>
      <c r="C62" s="46"/>
      <c r="D62" s="44"/>
      <c r="E62" s="44"/>
      <c r="F62" s="44"/>
      <c r="G62" s="44"/>
      <c r="H62" s="44"/>
      <c r="I62" s="45"/>
      <c r="J62" s="93"/>
      <c r="K62" s="70"/>
      <c r="L62" s="31"/>
      <c r="M62" s="32"/>
      <c r="N62" s="147"/>
    </row>
    <row r="63" spans="1:14" ht="20.25" hidden="1" customHeight="1" x14ac:dyDescent="0.3">
      <c r="A63" s="1"/>
      <c r="B63" s="92"/>
      <c r="C63" s="46"/>
      <c r="D63" s="44"/>
      <c r="E63" s="44"/>
      <c r="F63" s="44"/>
      <c r="G63" s="44"/>
      <c r="H63" s="44"/>
      <c r="I63" s="45"/>
      <c r="J63" s="93"/>
      <c r="K63" s="70"/>
      <c r="L63" s="31"/>
      <c r="M63" s="32"/>
      <c r="N63" s="147"/>
    </row>
    <row r="64" spans="1:14" ht="20.25" hidden="1" customHeight="1" x14ac:dyDescent="0.3">
      <c r="A64" s="1"/>
      <c r="B64" s="92"/>
      <c r="C64" s="46"/>
      <c r="D64" s="44"/>
      <c r="E64" s="44"/>
      <c r="F64" s="44"/>
      <c r="G64" s="44"/>
      <c r="H64" s="44"/>
      <c r="I64" s="45"/>
      <c r="J64" s="93"/>
      <c r="K64" s="70"/>
      <c r="L64" s="31"/>
      <c r="M64" s="32"/>
      <c r="N64" s="147"/>
    </row>
    <row r="65" spans="1:14" ht="20.25" hidden="1" customHeight="1" x14ac:dyDescent="0.3">
      <c r="A65" s="1"/>
      <c r="B65" s="92"/>
      <c r="C65" s="34"/>
      <c r="D65" s="35"/>
      <c r="E65" s="35"/>
      <c r="F65" s="15"/>
      <c r="G65" s="21"/>
      <c r="H65" s="38"/>
      <c r="I65" s="36"/>
      <c r="J65" s="94"/>
      <c r="K65" s="71"/>
      <c r="L65" s="31"/>
      <c r="M65" s="32"/>
      <c r="N65" s="147"/>
    </row>
    <row r="66" spans="1:14" ht="20.25" hidden="1" customHeight="1" x14ac:dyDescent="0.3">
      <c r="A66" s="1"/>
      <c r="B66" s="92"/>
      <c r="C66" s="34"/>
      <c r="D66" s="35"/>
      <c r="E66" s="35"/>
      <c r="F66" s="15"/>
      <c r="G66" s="21"/>
      <c r="H66" s="36"/>
      <c r="I66" s="36"/>
      <c r="J66" s="94"/>
      <c r="K66" s="71"/>
      <c r="L66" s="31"/>
      <c r="M66" s="32"/>
      <c r="N66" s="147"/>
    </row>
    <row r="67" spans="1:14" ht="20.25" hidden="1" customHeight="1" x14ac:dyDescent="0.3">
      <c r="A67" s="1"/>
      <c r="B67" s="92"/>
      <c r="C67" s="34"/>
      <c r="D67" s="35"/>
      <c r="E67" s="35"/>
      <c r="F67" s="15"/>
      <c r="G67" s="21"/>
      <c r="H67" s="36"/>
      <c r="I67" s="36"/>
      <c r="J67" s="94"/>
      <c r="K67" s="71"/>
      <c r="L67" s="31"/>
      <c r="M67" s="32"/>
      <c r="N67" s="147"/>
    </row>
    <row r="68" spans="1:14" ht="20.25" hidden="1" customHeight="1" x14ac:dyDescent="0.3">
      <c r="A68" s="1"/>
      <c r="B68" s="92"/>
      <c r="C68" s="34"/>
      <c r="D68" s="35"/>
      <c r="E68" s="35"/>
      <c r="F68" s="15"/>
      <c r="G68" s="21"/>
      <c r="H68" s="36"/>
      <c r="I68" s="36"/>
      <c r="J68" s="94"/>
      <c r="K68" s="71"/>
      <c r="L68" s="31"/>
      <c r="M68" s="32"/>
      <c r="N68" s="147"/>
    </row>
    <row r="69" spans="1:14" ht="20.25" hidden="1" customHeight="1" x14ac:dyDescent="0.3">
      <c r="A69" s="1"/>
      <c r="B69" s="92"/>
      <c r="C69" s="34"/>
      <c r="D69" s="35"/>
      <c r="E69" s="35"/>
      <c r="F69" s="15"/>
      <c r="G69" s="21"/>
      <c r="H69" s="36"/>
      <c r="I69" s="36"/>
      <c r="J69" s="94"/>
      <c r="K69" s="71"/>
      <c r="L69" s="31"/>
      <c r="M69" s="32"/>
      <c r="N69" s="147"/>
    </row>
    <row r="70" spans="1:14" ht="20.25" hidden="1" customHeight="1" x14ac:dyDescent="0.3">
      <c r="A70" s="1"/>
      <c r="B70" s="92"/>
      <c r="C70" s="34"/>
      <c r="D70" s="37"/>
      <c r="E70" s="37"/>
      <c r="F70" s="15"/>
      <c r="G70" s="21"/>
      <c r="H70" s="36"/>
      <c r="I70" s="36"/>
      <c r="J70" s="94"/>
      <c r="K70" s="71"/>
      <c r="L70" s="31"/>
      <c r="M70" s="33"/>
      <c r="N70" s="147"/>
    </row>
    <row r="71" spans="1:14" ht="20.25" hidden="1" customHeight="1" x14ac:dyDescent="0.3">
      <c r="A71" s="1"/>
      <c r="B71" s="92"/>
      <c r="C71" s="34"/>
      <c r="D71" s="35"/>
      <c r="E71" s="35"/>
      <c r="F71" s="15"/>
      <c r="G71" s="21"/>
      <c r="H71" s="36"/>
      <c r="I71" s="36"/>
      <c r="J71" s="94"/>
      <c r="K71" s="71"/>
      <c r="L71" s="31"/>
      <c r="M71" s="33"/>
      <c r="N71" s="147"/>
    </row>
    <row r="72" spans="1:14" ht="20.25" hidden="1" customHeight="1" x14ac:dyDescent="0.3">
      <c r="A72" s="1"/>
      <c r="B72" s="95"/>
      <c r="C72" s="111"/>
      <c r="D72" s="112"/>
      <c r="E72" s="112"/>
      <c r="F72" s="17"/>
      <c r="G72" s="18"/>
      <c r="H72" s="113"/>
      <c r="I72" s="114"/>
      <c r="J72" s="115"/>
      <c r="K72" s="71"/>
      <c r="L72" s="31"/>
      <c r="M72" s="33"/>
      <c r="N72" s="148"/>
    </row>
    <row r="73" spans="1:14" ht="29.25" customHeight="1" thickBot="1" x14ac:dyDescent="0.35">
      <c r="A73" s="1"/>
      <c r="B73" s="159" t="s">
        <v>35</v>
      </c>
      <c r="C73" s="160"/>
      <c r="D73" s="160"/>
      <c r="E73" s="160"/>
      <c r="F73" s="161"/>
      <c r="G73" s="124">
        <f>G54+G55+G56+G57+G58+G59+G60</f>
        <v>118</v>
      </c>
      <c r="H73" s="125">
        <f>H54+H55+H56+H57+H58+H59+H60</f>
        <v>1606.05</v>
      </c>
      <c r="I73" s="126"/>
      <c r="J73" s="127"/>
      <c r="K73" s="71"/>
      <c r="L73" s="31"/>
      <c r="M73" s="33"/>
      <c r="N73" s="149"/>
    </row>
    <row r="74" spans="1:14" ht="20.25" hidden="1" customHeight="1" x14ac:dyDescent="0.3">
      <c r="A74" s="1"/>
      <c r="B74" s="116"/>
      <c r="C74" s="117"/>
      <c r="D74" s="118"/>
      <c r="E74" s="118"/>
      <c r="F74" s="119"/>
      <c r="G74" s="120"/>
      <c r="H74" s="121"/>
      <c r="I74" s="122"/>
      <c r="J74" s="123"/>
      <c r="K74" s="69"/>
      <c r="L74" s="31"/>
      <c r="M74" s="33"/>
      <c r="N74" s="146"/>
    </row>
    <row r="75" spans="1:14" ht="20.25" hidden="1" customHeight="1" thickBot="1" x14ac:dyDescent="0.35">
      <c r="A75" s="1"/>
      <c r="B75" s="95"/>
      <c r="C75" s="16"/>
      <c r="D75" s="16"/>
      <c r="E75" s="16"/>
      <c r="F75" s="17"/>
      <c r="G75" s="18"/>
      <c r="H75" s="19"/>
      <c r="I75" s="20"/>
      <c r="J75" s="96"/>
      <c r="K75" s="72"/>
      <c r="L75" s="23"/>
      <c r="M75" s="23"/>
      <c r="N75" s="147"/>
    </row>
    <row r="76" spans="1:14" ht="27.75" customHeight="1" thickBot="1" x14ac:dyDescent="0.35">
      <c r="A76" s="1"/>
      <c r="B76" s="39"/>
      <c r="C76" s="40" t="s">
        <v>3</v>
      </c>
      <c r="D76" s="39"/>
      <c r="E76" s="39"/>
      <c r="F76" s="41"/>
      <c r="G76" s="42">
        <f>G16+G20+G42+G53+G73</f>
        <v>192</v>
      </c>
      <c r="H76" s="43">
        <f t="shared" ref="H76:J76" si="6">H16+H20+H42+H53+H73</f>
        <v>338094.64999999997</v>
      </c>
      <c r="I76" s="43">
        <f>I16+I20+I42+I53+I73</f>
        <v>335625.8</v>
      </c>
      <c r="J76" s="43">
        <f t="shared" si="6"/>
        <v>862.8</v>
      </c>
      <c r="K76" s="73"/>
      <c r="L76" s="23"/>
      <c r="M76" s="23"/>
      <c r="N76" s="145"/>
    </row>
    <row r="77" spans="1:14" ht="15.75" x14ac:dyDescent="0.25">
      <c r="A77" s="1"/>
      <c r="B77" s="153"/>
      <c r="C77" s="153"/>
      <c r="D77" s="153"/>
      <c r="E77" s="153"/>
      <c r="F77" s="153"/>
      <c r="G77" s="153"/>
      <c r="H77" s="153"/>
      <c r="I77" s="1"/>
      <c r="J77" s="1"/>
      <c r="K77" s="1"/>
      <c r="L77" s="1"/>
      <c r="M77" s="1"/>
    </row>
    <row r="78" spans="1:14" x14ac:dyDescent="0.25">
      <c r="A78" s="1"/>
      <c r="B78" s="2"/>
      <c r="C78" s="7"/>
      <c r="D78" s="8"/>
      <c r="E78" s="8"/>
      <c r="F78" s="2"/>
      <c r="G78" s="9"/>
      <c r="H78" s="10"/>
      <c r="I78" s="1"/>
      <c r="J78" s="1"/>
      <c r="K78" s="1"/>
      <c r="L78" s="1"/>
      <c r="M78" s="1"/>
    </row>
    <row r="79" spans="1:14" ht="18.75" x14ac:dyDescent="0.3">
      <c r="A79" s="1"/>
      <c r="B79" s="2"/>
      <c r="C79" s="24"/>
      <c r="D79" s="25"/>
      <c r="E79" s="25"/>
      <c r="F79" s="23"/>
      <c r="G79" s="24"/>
      <c r="H79" s="26"/>
      <c r="I79" s="1"/>
      <c r="J79" s="1"/>
      <c r="K79" s="1"/>
      <c r="L79" s="1"/>
      <c r="M79" s="1"/>
    </row>
    <row r="80" spans="1:14" ht="33.75" customHeight="1" x14ac:dyDescent="0.25">
      <c r="A80" s="1"/>
      <c r="B80" s="2"/>
      <c r="C80" s="59" t="s">
        <v>7</v>
      </c>
      <c r="D80" s="60"/>
      <c r="E80" s="60"/>
      <c r="F80" s="152" t="s">
        <v>11</v>
      </c>
      <c r="G80" s="152"/>
      <c r="H80" s="152"/>
      <c r="I80" s="1"/>
      <c r="J80" s="1"/>
      <c r="K80" s="1"/>
      <c r="L80" s="1"/>
      <c r="M80" s="1"/>
    </row>
    <row r="81" spans="1:13" ht="24" customHeight="1" x14ac:dyDescent="0.3">
      <c r="A81" s="1"/>
      <c r="B81" s="2"/>
      <c r="C81" s="24"/>
      <c r="D81" s="25"/>
      <c r="E81" s="25"/>
      <c r="F81" s="23"/>
      <c r="G81" s="24"/>
      <c r="H81" s="26"/>
      <c r="I81" s="1"/>
      <c r="J81" s="1"/>
      <c r="K81" s="1"/>
      <c r="L81" s="1"/>
      <c r="M81" s="1"/>
    </row>
    <row r="82" spans="1:13" ht="20.25" customHeight="1" x14ac:dyDescent="0.3">
      <c r="A82" s="1"/>
      <c r="B82" s="2"/>
      <c r="C82" s="27"/>
      <c r="D82" s="25"/>
      <c r="E82" s="25"/>
      <c r="F82" s="23"/>
      <c r="G82" s="24"/>
      <c r="H82" s="28"/>
      <c r="I82" s="1"/>
      <c r="J82" s="1"/>
      <c r="K82" s="1"/>
      <c r="L82" s="1"/>
      <c r="M82" s="1"/>
    </row>
    <row r="83" spans="1:13" x14ac:dyDescent="0.25">
      <c r="A83" s="1"/>
      <c r="B83" s="2"/>
      <c r="C83" s="8"/>
      <c r="D83" s="8"/>
      <c r="E83" s="8"/>
      <c r="F83" s="2"/>
      <c r="G83" s="11"/>
      <c r="H83" s="12"/>
      <c r="I83" s="1"/>
      <c r="J83" s="1"/>
      <c r="K83" s="1"/>
      <c r="L83" s="1"/>
      <c r="M83" s="1"/>
    </row>
    <row r="84" spans="1:13" x14ac:dyDescent="0.25">
      <c r="A84" s="1"/>
      <c r="B84" s="2"/>
      <c r="C84" s="8"/>
      <c r="D84" s="8"/>
      <c r="E84" s="8"/>
      <c r="F84" s="2"/>
      <c r="G84" s="11"/>
      <c r="H84" s="12"/>
      <c r="I84" s="1"/>
      <c r="J84" s="1"/>
      <c r="K84" s="1"/>
      <c r="L84" s="1"/>
      <c r="M84" s="1"/>
    </row>
    <row r="85" spans="1:13" x14ac:dyDescent="0.25">
      <c r="A85" s="1"/>
      <c r="B85" s="2"/>
      <c r="C85" s="8"/>
      <c r="D85" s="8"/>
      <c r="E85" s="8"/>
      <c r="F85" s="2"/>
      <c r="G85" s="11"/>
      <c r="H85" s="13"/>
      <c r="I85" s="1"/>
      <c r="J85" s="1"/>
      <c r="K85" s="1"/>
      <c r="L85" s="1"/>
      <c r="M85" s="1"/>
    </row>
    <row r="86" spans="1:13" x14ac:dyDescent="0.25">
      <c r="B86" s="6"/>
      <c r="C86" s="6"/>
      <c r="D86" s="6"/>
      <c r="E86" s="6"/>
      <c r="F86" s="6"/>
      <c r="G86" s="6"/>
      <c r="H86" s="6"/>
    </row>
    <row r="87" spans="1:13" x14ac:dyDescent="0.25">
      <c r="B87" s="6"/>
      <c r="C87" s="6"/>
      <c r="D87" s="6"/>
      <c r="E87" s="6"/>
      <c r="F87" s="6"/>
      <c r="G87" s="6"/>
      <c r="H87" s="6"/>
    </row>
    <row r="88" spans="1:13" x14ac:dyDescent="0.25">
      <c r="B88" s="6"/>
      <c r="C88" s="14"/>
      <c r="D88" s="6"/>
      <c r="E88" s="6"/>
      <c r="F88" s="6"/>
      <c r="G88" s="6"/>
      <c r="H88" s="6"/>
    </row>
    <row r="89" spans="1:13" x14ac:dyDescent="0.25">
      <c r="B89" s="6"/>
      <c r="C89" s="6"/>
      <c r="D89" s="6"/>
      <c r="E89" s="6"/>
      <c r="F89" s="6"/>
      <c r="G89" s="6"/>
      <c r="H89" s="6"/>
    </row>
    <row r="90" spans="1:13" x14ac:dyDescent="0.25">
      <c r="B90" s="6"/>
      <c r="C90" s="14"/>
      <c r="D90" s="6"/>
      <c r="E90" s="6"/>
      <c r="F90" s="6"/>
      <c r="G90" s="14"/>
      <c r="H90" s="14"/>
    </row>
    <row r="91" spans="1:13" x14ac:dyDescent="0.25">
      <c r="B91" s="6"/>
      <c r="C91" s="6"/>
      <c r="D91" s="6"/>
      <c r="E91" s="6"/>
      <c r="F91" s="6"/>
      <c r="G91" s="6"/>
      <c r="H91" s="6"/>
    </row>
    <row r="92" spans="1:13" x14ac:dyDescent="0.25">
      <c r="B92" s="6"/>
      <c r="C92" s="14"/>
      <c r="D92" s="6"/>
      <c r="E92" s="6"/>
      <c r="F92" s="6"/>
      <c r="G92" s="6"/>
      <c r="H92" s="14"/>
    </row>
    <row r="93" spans="1:13" x14ac:dyDescent="0.25">
      <c r="B93" s="6"/>
      <c r="C93" s="6"/>
      <c r="D93" s="6"/>
      <c r="E93" s="6"/>
      <c r="F93" s="6"/>
      <c r="G93" s="6"/>
      <c r="H93" s="6"/>
    </row>
    <row r="94" spans="1:13" x14ac:dyDescent="0.25">
      <c r="B94" s="6"/>
      <c r="C94" s="14"/>
      <c r="D94" s="6"/>
      <c r="E94" s="6"/>
      <c r="F94" s="6"/>
      <c r="G94" s="14"/>
      <c r="H94" s="14"/>
    </row>
    <row r="95" spans="1:13" x14ac:dyDescent="0.25">
      <c r="B95" s="6"/>
      <c r="C95" s="6"/>
      <c r="D95" s="6"/>
      <c r="E95" s="6"/>
      <c r="F95" s="6"/>
      <c r="G95" s="6"/>
      <c r="H95" s="6"/>
    </row>
    <row r="96" spans="1:13" x14ac:dyDescent="0.25">
      <c r="B96" s="6"/>
      <c r="C96" s="14"/>
      <c r="D96" s="6"/>
      <c r="E96" s="6"/>
      <c r="F96" s="6"/>
      <c r="G96" s="6"/>
      <c r="H96" s="14"/>
    </row>
  </sheetData>
  <mergeCells count="11">
    <mergeCell ref="F80:H80"/>
    <mergeCell ref="B77:H77"/>
    <mergeCell ref="B7:H7"/>
    <mergeCell ref="B8:H8"/>
    <mergeCell ref="B9:M9"/>
    <mergeCell ref="B11:H11"/>
    <mergeCell ref="B20:F20"/>
    <mergeCell ref="B16:F16"/>
    <mergeCell ref="B42:F42"/>
    <mergeCell ref="B53:F53"/>
    <mergeCell ref="B73:F73"/>
  </mergeCells>
  <phoneticPr fontId="13" type="noConversion"/>
  <pageMargins left="1.1023622047244095" right="0.70866141732283472" top="0.74803149606299213" bottom="0.74803149606299213" header="0.31496062992125984" footer="0.31496062992125984"/>
  <pageSetup paperSize="9" scale="71" orientation="landscape" r:id="rId1"/>
  <rowBreaks count="1" manualBreakCount="1">
    <brk id="36" min="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2022-03-23T15:46:34Z</cp:lastPrinted>
  <dcterms:created xsi:type="dcterms:W3CDTF">2015-06-05T18:19:34Z</dcterms:created>
  <dcterms:modified xsi:type="dcterms:W3CDTF">2023-11-10T14:07:11Z</dcterms:modified>
</cp:coreProperties>
</file>