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3\вересень\"/>
    </mc:Choice>
  </mc:AlternateContent>
  <xr:revisionPtr revIDLastSave="0" documentId="13_ncr:1_{E9559390-4519-4175-AC0D-A17EDE373140}" xr6:coauthVersionLast="37" xr6:coauthVersionMax="47" xr10:uidLastSave="{00000000-0000-0000-0000-000000000000}"/>
  <bookViews>
    <workbookView xWindow="0" yWindow="0" windowWidth="19200" windowHeight="11385" activeTab="6" xr2:uid="{EF2380FC-59A9-45D1-8F02-F7959C772683}"/>
  </bookViews>
  <sheets>
    <sheet name="1-2кл" sheetId="4" r:id="rId1"/>
    <sheet name="3-4кл" sheetId="5" r:id="rId2"/>
    <sheet name="1-4кл зведена" sheetId="8" r:id="rId3"/>
    <sheet name="5-6 кл" sheetId="6" r:id="rId4"/>
    <sheet name="7-8 кл" sheetId="9" r:id="rId5"/>
    <sheet name="9кл" sheetId="10" r:id="rId6"/>
    <sheet name="10-11кл" sheetId="1" r:id="rId7"/>
  </sheets>
  <externalReferences>
    <externalReference r:id="rId8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0" i="5" l="1"/>
  <c r="AA19" i="5"/>
  <c r="M31" i="10"/>
  <c r="L31" i="10"/>
  <c r="K31" i="10"/>
  <c r="J31" i="10"/>
  <c r="I31" i="10"/>
  <c r="H31" i="10"/>
  <c r="G31" i="10"/>
  <c r="F31" i="10"/>
  <c r="E31" i="10"/>
  <c r="D31" i="10"/>
  <c r="C31" i="10"/>
  <c r="B31" i="10"/>
  <c r="N23" i="10"/>
  <c r="N31" i="10" s="1"/>
  <c r="M20" i="10"/>
  <c r="L20" i="10"/>
  <c r="K20" i="10"/>
  <c r="J20" i="10"/>
  <c r="I20" i="10"/>
  <c r="H20" i="10"/>
  <c r="G20" i="10"/>
  <c r="F20" i="10"/>
  <c r="E20" i="10"/>
  <c r="D20" i="10"/>
  <c r="C20" i="10"/>
  <c r="B20" i="10"/>
  <c r="N11" i="10"/>
  <c r="N20" i="10" s="1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B31" i="9"/>
  <c r="W20" i="9"/>
  <c r="V20" i="9"/>
  <c r="U20" i="9"/>
  <c r="T20" i="9"/>
  <c r="S20" i="9"/>
  <c r="R20" i="9"/>
  <c r="Q20" i="9"/>
  <c r="P20" i="9"/>
  <c r="O20" i="9"/>
  <c r="N20" i="9"/>
  <c r="L20" i="9"/>
  <c r="K20" i="9"/>
  <c r="J20" i="9"/>
  <c r="I20" i="9"/>
  <c r="H20" i="9"/>
  <c r="G20" i="9"/>
  <c r="F20" i="9"/>
  <c r="E20" i="9"/>
  <c r="D20" i="9"/>
  <c r="C20" i="9"/>
  <c r="B20" i="9"/>
  <c r="X11" i="9"/>
  <c r="X20" i="9" s="1"/>
  <c r="M11" i="9"/>
  <c r="M20" i="9" s="1"/>
  <c r="W31" i="6"/>
  <c r="V31" i="6"/>
  <c r="U31" i="6"/>
  <c r="T31" i="6"/>
  <c r="S31" i="6"/>
  <c r="R31" i="6"/>
  <c r="Q31" i="6"/>
  <c r="P31" i="6"/>
  <c r="O31" i="6"/>
  <c r="N31" i="6"/>
  <c r="M31" i="6"/>
  <c r="K31" i="6"/>
  <c r="J31" i="6"/>
  <c r="I31" i="6"/>
  <c r="H31" i="6"/>
  <c r="G31" i="6"/>
  <c r="F31" i="6"/>
  <c r="E31" i="6"/>
  <c r="D31" i="6"/>
  <c r="C31" i="6"/>
  <c r="B31" i="6"/>
  <c r="X23" i="6"/>
  <c r="X31" i="6" s="1"/>
  <c r="L23" i="6"/>
  <c r="L31" i="6" s="1"/>
  <c r="W20" i="6"/>
  <c r="V20" i="6"/>
  <c r="U20" i="6"/>
  <c r="T20" i="6"/>
  <c r="S20" i="6"/>
  <c r="R20" i="6"/>
  <c r="Q20" i="6"/>
  <c r="P20" i="6"/>
  <c r="O20" i="6"/>
  <c r="N20" i="6"/>
  <c r="M20" i="6"/>
  <c r="K20" i="6"/>
  <c r="J20" i="6"/>
  <c r="I20" i="6"/>
  <c r="H20" i="6"/>
  <c r="G20" i="6"/>
  <c r="F20" i="6"/>
  <c r="E20" i="6"/>
  <c r="D20" i="6"/>
  <c r="C20" i="6"/>
  <c r="B20" i="6"/>
  <c r="X11" i="6"/>
  <c r="X20" i="6" s="1"/>
  <c r="L11" i="6"/>
  <c r="L20" i="6" s="1"/>
  <c r="M10" i="5"/>
  <c r="Z10" i="5"/>
  <c r="M11" i="5"/>
  <c r="Z11" i="5"/>
  <c r="M12" i="5"/>
  <c r="Z12" i="5"/>
  <c r="M13" i="5"/>
  <c r="Z13" i="5"/>
  <c r="M14" i="5"/>
  <c r="Z14" i="5"/>
  <c r="M15" i="5"/>
  <c r="Z15" i="5"/>
  <c r="M16" i="5"/>
  <c r="Z16" i="5"/>
  <c r="M17" i="5"/>
  <c r="Z17" i="5"/>
  <c r="B19" i="5"/>
  <c r="C19" i="5"/>
  <c r="D19" i="5"/>
  <c r="E19" i="5"/>
  <c r="F19" i="5"/>
  <c r="G19" i="5"/>
  <c r="H19" i="5"/>
  <c r="I19" i="5"/>
  <c r="J19" i="5"/>
  <c r="K19" i="5"/>
  <c r="L19" i="5"/>
  <c r="N19" i="5"/>
  <c r="O19" i="5"/>
  <c r="P19" i="5"/>
  <c r="Q19" i="5"/>
  <c r="R19" i="5"/>
  <c r="S19" i="5"/>
  <c r="T19" i="5"/>
  <c r="U19" i="5"/>
  <c r="V19" i="5"/>
  <c r="W19" i="5"/>
  <c r="X19" i="5"/>
  <c r="Y19" i="5"/>
  <c r="Z22" i="5"/>
  <c r="Z30" i="5" s="1"/>
  <c r="B30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AB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AA22" i="4"/>
  <c r="AA30" i="4" s="1"/>
  <c r="AB19" i="4"/>
  <c r="Z19" i="4"/>
  <c r="Y19" i="4"/>
  <c r="X19" i="4"/>
  <c r="W19" i="4"/>
  <c r="V19" i="4"/>
  <c r="U19" i="4"/>
  <c r="T19" i="4"/>
  <c r="S19" i="4"/>
  <c r="R19" i="4"/>
  <c r="Q19" i="4"/>
  <c r="P19" i="4"/>
  <c r="O19" i="4"/>
  <c r="M19" i="4"/>
  <c r="L19" i="4"/>
  <c r="K19" i="4"/>
  <c r="J19" i="4"/>
  <c r="I19" i="4"/>
  <c r="H19" i="4"/>
  <c r="G19" i="4"/>
  <c r="F19" i="4"/>
  <c r="E19" i="4"/>
  <c r="D19" i="4"/>
  <c r="C19" i="4"/>
  <c r="B19" i="4"/>
  <c r="N18" i="4"/>
  <c r="AA17" i="4"/>
  <c r="N17" i="4"/>
  <c r="AA16" i="4"/>
  <c r="N16" i="4"/>
  <c r="AA15" i="4"/>
  <c r="N15" i="4"/>
  <c r="AA14" i="4"/>
  <c r="N14" i="4"/>
  <c r="AA13" i="4"/>
  <c r="N13" i="4"/>
  <c r="AA12" i="4"/>
  <c r="AA11" i="4"/>
  <c r="N11" i="4"/>
  <c r="AA10" i="4"/>
  <c r="N10" i="4"/>
  <c r="AB22" i="1"/>
  <c r="AB21" i="1"/>
  <c r="AB20" i="1"/>
  <c r="AB19" i="1"/>
  <c r="AB18" i="1"/>
  <c r="AB17" i="1"/>
  <c r="AB16" i="1"/>
  <c r="AB15" i="1"/>
  <c r="AB14" i="1"/>
  <c r="AC22" i="1"/>
  <c r="AC16" i="1"/>
  <c r="O22" i="1"/>
  <c r="N22" i="1"/>
  <c r="M22" i="1"/>
  <c r="L22" i="1"/>
  <c r="J22" i="1"/>
  <c r="H22" i="1"/>
  <c r="G22" i="1"/>
  <c r="F22" i="1"/>
  <c r="E22" i="1"/>
  <c r="D22" i="1"/>
  <c r="B22" i="1"/>
  <c r="W21" i="1"/>
  <c r="AC21" i="1" s="1"/>
  <c r="W20" i="1"/>
  <c r="AC20" i="1" s="1"/>
  <c r="W19" i="1"/>
  <c r="AC19" i="1" s="1"/>
  <c r="W18" i="1"/>
  <c r="AC18" i="1" s="1"/>
  <c r="W17" i="1"/>
  <c r="AC17" i="1" s="1"/>
  <c r="W15" i="1"/>
  <c r="AC15" i="1" s="1"/>
  <c r="W14" i="1"/>
  <c r="AC14" i="1" s="1"/>
  <c r="AA13" i="1"/>
  <c r="Z13" i="1"/>
  <c r="T13" i="1"/>
  <c r="V13" i="1" s="1"/>
  <c r="P13" i="1"/>
  <c r="P22" i="1" s="1"/>
  <c r="I13" i="1"/>
  <c r="I22" i="1" s="1"/>
  <c r="M19" i="5" l="1"/>
  <c r="Z19" i="5"/>
  <c r="N19" i="4"/>
  <c r="AA19" i="4"/>
  <c r="U13" i="1"/>
  <c r="W13" i="1" l="1"/>
  <c r="AC13" i="1" s="1"/>
  <c r="AB13" i="1"/>
</calcChain>
</file>

<file path=xl/sharedStrings.xml><?xml version="1.0" encoding="utf-8"?>
<sst xmlns="http://schemas.openxmlformats.org/spreadsheetml/2006/main" count="330" uniqueCount="124">
  <si>
    <t xml:space="preserve">Продовження додатка 1  </t>
  </si>
  <si>
    <t>до рішення виконавчого комітету</t>
  </si>
  <si>
    <t>Фактична мережа закладів загальної середньої освіти</t>
  </si>
  <si>
    <t>на 2023/2024 навчальний рік</t>
  </si>
  <si>
    <t>Заклади загальної середньої освіти</t>
  </si>
  <si>
    <t>10-А</t>
  </si>
  <si>
    <t>10-ф</t>
  </si>
  <si>
    <t>10-Б</t>
  </si>
  <si>
    <t>10-В</t>
  </si>
  <si>
    <t>10-Г</t>
  </si>
  <si>
    <t>к-сть класів</t>
  </si>
  <si>
    <t>к-сть учнів</t>
  </si>
  <si>
    <t>11-А</t>
  </si>
  <si>
    <t>11-Ф</t>
  </si>
  <si>
    <t>11-ф</t>
  </si>
  <si>
    <t>11-Б</t>
  </si>
  <si>
    <t>11-В</t>
  </si>
  <si>
    <t>к-сть 10-12 класів</t>
  </si>
  <si>
    <t>к-сть учнів 10-12 класах</t>
  </si>
  <si>
    <t>к-сть 1-12 класів</t>
  </si>
  <si>
    <t>к-сть учнів у 1-12кл.</t>
  </si>
  <si>
    <t>Наповнюваність</t>
  </si>
  <si>
    <t>І-ІV</t>
  </si>
  <si>
    <t>V-IX</t>
  </si>
  <si>
    <t>X-XII</t>
  </si>
  <si>
    <t>I-XII</t>
  </si>
  <si>
    <t>Коломийський ліцей №1 імені В.Стефаника</t>
  </si>
  <si>
    <t>Коломийський ліцей №2</t>
  </si>
  <si>
    <t>Коломийський ліцей №4 імені Сергія Лисенка</t>
  </si>
  <si>
    <t>Коломийський ліцей №5 імені Т.Г.Шевченка</t>
  </si>
  <si>
    <t>Коломийський ліцей №8</t>
  </si>
  <si>
    <t>Коломийський ліцей №9</t>
  </si>
  <si>
    <t>Коломийський ліцей імені М.Грушевського</t>
  </si>
  <si>
    <t>Саджавський ліцей</t>
  </si>
  <si>
    <t>Всього:</t>
  </si>
  <si>
    <t>З них інклюзивне навчання у:</t>
  </si>
  <si>
    <t>Керуючий справами виконавчого комітету</t>
  </si>
  <si>
    <t>Микола АНДРУСЯК</t>
  </si>
  <si>
    <t>Продовження додатка 1</t>
  </si>
  <si>
    <t>5-А</t>
  </si>
  <si>
    <t>5-ф</t>
  </si>
  <si>
    <t>5-Б</t>
  </si>
  <si>
    <t>5-В</t>
  </si>
  <si>
    <t>5-Г</t>
  </si>
  <si>
    <t>5-І</t>
  </si>
  <si>
    <t>5-Д</t>
  </si>
  <si>
    <t>6-А</t>
  </si>
  <si>
    <t>6-ф</t>
  </si>
  <si>
    <t>6-Б</t>
  </si>
  <si>
    <t>6-В</t>
  </si>
  <si>
    <t>6-Г</t>
  </si>
  <si>
    <t>6-Д</t>
  </si>
  <si>
    <t>6-Е</t>
  </si>
  <si>
    <t>6-I</t>
  </si>
  <si>
    <t>7-А</t>
  </si>
  <si>
    <t>7-ф</t>
  </si>
  <si>
    <t>7-Б</t>
  </si>
  <si>
    <t>7-В</t>
  </si>
  <si>
    <t>7-Г</t>
  </si>
  <si>
    <t>7-Д</t>
  </si>
  <si>
    <t>7-I</t>
  </si>
  <si>
    <t>8-А</t>
  </si>
  <si>
    <t>8-ф</t>
  </si>
  <si>
    <t>8-Б</t>
  </si>
  <si>
    <t>8-В</t>
  </si>
  <si>
    <t>8-Г</t>
  </si>
  <si>
    <t>8-Д</t>
  </si>
  <si>
    <t>8-Е</t>
  </si>
  <si>
    <t>9-А</t>
  </si>
  <si>
    <t>9-ф</t>
  </si>
  <si>
    <t>9-Б</t>
  </si>
  <si>
    <t>9-В</t>
  </si>
  <si>
    <t>9-Г</t>
  </si>
  <si>
    <t>9-Д</t>
  </si>
  <si>
    <t>к-сть 5-9 класів</t>
  </si>
  <si>
    <t>к-сть учнів у 5-9 кл.</t>
  </si>
  <si>
    <t>з них вечірні класи</t>
  </si>
  <si>
    <t>Коломийський ліцей 2</t>
  </si>
  <si>
    <t>Додаток 1</t>
  </si>
  <si>
    <t>1-А</t>
  </si>
  <si>
    <t xml:space="preserve">1-ф </t>
  </si>
  <si>
    <t>1-Б</t>
  </si>
  <si>
    <t>1-В</t>
  </si>
  <si>
    <t>1-Г</t>
  </si>
  <si>
    <t>1-І</t>
  </si>
  <si>
    <t>к-ть учнів ГПД</t>
  </si>
  <si>
    <t>2-А</t>
  </si>
  <si>
    <t xml:space="preserve">2-ф </t>
  </si>
  <si>
    <t>2-ф</t>
  </si>
  <si>
    <t>2-Б</t>
  </si>
  <si>
    <t>2-В</t>
  </si>
  <si>
    <t>2-Г</t>
  </si>
  <si>
    <t>2-І</t>
  </si>
  <si>
    <t>3-А</t>
  </si>
  <si>
    <t>3-ф</t>
  </si>
  <si>
    <t xml:space="preserve">3-ф </t>
  </si>
  <si>
    <t>3-Б</t>
  </si>
  <si>
    <t>3-В</t>
  </si>
  <si>
    <t>3-Г</t>
  </si>
  <si>
    <t>3-І</t>
  </si>
  <si>
    <t>3-Е</t>
  </si>
  <si>
    <t>4-А</t>
  </si>
  <si>
    <t xml:space="preserve">4-ф </t>
  </si>
  <si>
    <t>4-Б</t>
  </si>
  <si>
    <t>4-Б ф</t>
  </si>
  <si>
    <t>4-В</t>
  </si>
  <si>
    <t>4-Г</t>
  </si>
  <si>
    <t>4-I</t>
  </si>
  <si>
    <t>4-E</t>
  </si>
  <si>
    <t>к-сть 1-4 класів</t>
  </si>
  <si>
    <t>к-сть учнів у 1-4 кл.</t>
  </si>
  <si>
    <t>ГПД (всього дітей)</t>
  </si>
  <si>
    <t>ГПД (всього груп)</t>
  </si>
  <si>
    <t>ГПД (всього ставок)</t>
  </si>
  <si>
    <t xml:space="preserve"> </t>
  </si>
  <si>
    <t xml:space="preserve"> вечірні класи у Коломийському ліцеї №8</t>
  </si>
  <si>
    <t xml:space="preserve">                                 Фактична мережа закладів загальної середньої освіти</t>
  </si>
  <si>
    <t xml:space="preserve">                                                        на 2023/2024 навчальний рік</t>
  </si>
  <si>
    <t xml:space="preserve">                                                                              Фактична мережа закладів загальної середньої освіти</t>
  </si>
  <si>
    <t xml:space="preserve">                                                                                                                                                            на 2023/2024 навчальний рік</t>
  </si>
  <si>
    <t xml:space="preserve">                                                                                     на 2023/2024 навчальний рік</t>
  </si>
  <si>
    <t xml:space="preserve">                                                        Фактична мережа закладів загальної середньої освіти</t>
  </si>
  <si>
    <t>від 26.09.2023 р. № 270</t>
  </si>
  <si>
    <t>від 29.09.2023 р. № 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</si>
</sst>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6"/>
      <color rgb="FF000000"/>
      <name val="&quot;Times New Roman&quot;"/>
    </font>
    <font>
      <sz val="14"/>
      <color rgb="FF000000"/>
      <name val="&quot;Times New Roman&quot;"/>
    </font>
    <font>
      <sz val="10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1F1F1F"/>
      <name val="Times New Roman"/>
      <family val="1"/>
      <charset val="204"/>
    </font>
    <font>
      <b/>
      <sz val="12"/>
      <color rgb="FF008000"/>
      <name val="Times New Roman"/>
      <family val="1"/>
      <charset val="204"/>
    </font>
    <font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  <font>
      <sz val="12"/>
      <color rgb="FF000000"/>
      <name val="&quot;Times New Roman&quot;"/>
    </font>
    <font>
      <b/>
      <sz val="14"/>
      <color rgb="FF000000"/>
      <name val="&quot;Times New Roman&quot;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&quot;Times New Roman&quot;"/>
    </font>
    <font>
      <sz val="19"/>
      <color rgb="FF000000"/>
      <name val="&quot;Times New Roman&quot;"/>
    </font>
    <font>
      <sz val="19"/>
      <color rgb="FFFF0000"/>
      <name val="&quot;Times New Roman&quot;"/>
    </font>
    <font>
      <b/>
      <sz val="19"/>
      <color rgb="FF000000"/>
      <name val="&quot;Times New Roman&quot;"/>
    </font>
    <font>
      <b/>
      <sz val="14"/>
      <color rgb="FFFF0000"/>
      <name val="&quot;Times New Roman&quot;"/>
    </font>
    <font>
      <b/>
      <sz val="14"/>
      <color theme="1"/>
      <name val="Calibri"/>
      <family val="2"/>
      <charset val="204"/>
      <scheme val="minor"/>
    </font>
    <font>
      <sz val="19"/>
      <color theme="1"/>
      <name val="Calibri"/>
      <family val="2"/>
      <charset val="204"/>
      <scheme val="minor"/>
    </font>
    <font>
      <b/>
      <sz val="19"/>
      <color theme="1"/>
      <name val="Times New Roman"/>
      <family val="1"/>
      <charset val="204"/>
    </font>
    <font>
      <b/>
      <sz val="19"/>
      <color theme="1"/>
      <name val="Arial"/>
      <family val="2"/>
      <charset val="204"/>
    </font>
    <font>
      <sz val="19"/>
      <color theme="1"/>
      <name val="Arial"/>
      <family val="2"/>
      <charset val="204"/>
    </font>
    <font>
      <b/>
      <sz val="19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rgb="FF000000"/>
      <name val="&quot;Times New Roman&quot;"/>
      <charset val="204"/>
    </font>
    <font>
      <b/>
      <sz val="12"/>
      <color rgb="FF008000"/>
      <name val="&quot;Times New Roman&quot;"/>
      <charset val="204"/>
    </font>
    <font>
      <b/>
      <i/>
      <sz val="12"/>
      <color rgb="FF0070C0"/>
      <name val="&quot;Times New Roman&quot;"/>
      <charset val="204"/>
    </font>
    <font>
      <b/>
      <sz val="12"/>
      <color theme="1"/>
      <name val="&quot;Times New Roman&quot;"/>
      <charset val="204"/>
    </font>
    <font>
      <b/>
      <sz val="12"/>
      <color rgb="FFFF0000"/>
      <name val="&quot;Times New Roman&quot;"/>
      <charset val="204"/>
    </font>
    <font>
      <b/>
      <i/>
      <sz val="12"/>
      <color rgb="FF4A86E8"/>
      <name val="&quot;Times New Roman&quot;"/>
      <charset val="204"/>
    </font>
    <font>
      <sz val="12"/>
      <color rgb="FF000000"/>
      <name val="&quot;Times New Roman&quot;"/>
      <charset val="204"/>
    </font>
    <font>
      <sz val="12"/>
      <color theme="1"/>
      <name val="&quot;Times New Roman&quot;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/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0" fontId="10" fillId="2" borderId="0" xfId="0" applyFont="1" applyFill="1"/>
    <xf numFmtId="0" fontId="7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wrapText="1"/>
    </xf>
    <xf numFmtId="0" fontId="8" fillId="2" borderId="6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164" fontId="8" fillId="2" borderId="4" xfId="0" applyNumberFormat="1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wrapText="1"/>
    </xf>
    <xf numFmtId="0" fontId="7" fillId="2" borderId="10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right" wrapText="1"/>
    </xf>
    <xf numFmtId="0" fontId="8" fillId="2" borderId="8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9" fillId="2" borderId="8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7" fillId="2" borderId="4" xfId="0" applyFont="1" applyFill="1" applyBorder="1" applyAlignment="1">
      <alignment wrapText="1"/>
    </xf>
    <xf numFmtId="0" fontId="5" fillId="2" borderId="0" xfId="0" applyFont="1" applyFill="1"/>
    <xf numFmtId="0" fontId="15" fillId="2" borderId="0" xfId="0" applyFont="1" applyFill="1"/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8" fillId="2" borderId="8" xfId="0" applyFont="1" applyFill="1" applyBorder="1" applyAlignment="1">
      <alignment horizontal="center" wrapText="1"/>
    </xf>
    <xf numFmtId="0" fontId="18" fillId="2" borderId="10" xfId="0" applyFont="1" applyFill="1" applyBorder="1" applyAlignment="1">
      <alignment horizontal="center" wrapText="1"/>
    </xf>
    <xf numFmtId="0" fontId="20" fillId="2" borderId="0" xfId="0" applyFont="1" applyFill="1"/>
    <xf numFmtId="0" fontId="21" fillId="2" borderId="0" xfId="0" applyFont="1" applyFill="1"/>
    <xf numFmtId="0" fontId="7" fillId="2" borderId="0" xfId="0" applyFont="1" applyFill="1"/>
    <xf numFmtId="0" fontId="21" fillId="2" borderId="8" xfId="0" applyFont="1" applyFill="1" applyBorder="1" applyAlignment="1">
      <alignment horizontal="center" wrapText="1"/>
    </xf>
    <xf numFmtId="0" fontId="23" fillId="2" borderId="8" xfId="0" applyFont="1" applyFill="1" applyBorder="1" applyAlignment="1">
      <alignment horizontal="center" wrapText="1"/>
    </xf>
    <xf numFmtId="0" fontId="23" fillId="2" borderId="10" xfId="0" applyFont="1" applyFill="1" applyBorder="1" applyAlignment="1">
      <alignment horizontal="center" wrapText="1"/>
    </xf>
    <xf numFmtId="0" fontId="21" fillId="2" borderId="8" xfId="0" applyFont="1" applyFill="1" applyBorder="1" applyAlignment="1">
      <alignment wrapText="1"/>
    </xf>
    <xf numFmtId="0" fontId="21" fillId="2" borderId="8" xfId="0" applyFont="1" applyFill="1" applyBorder="1" applyAlignment="1">
      <alignment horizontal="center"/>
    </xf>
    <xf numFmtId="0" fontId="21" fillId="2" borderId="5" xfId="0" applyFont="1" applyFill="1" applyBorder="1" applyAlignment="1">
      <alignment horizontal="center"/>
    </xf>
    <xf numFmtId="0" fontId="21" fillId="2" borderId="6" xfId="0" applyFont="1" applyFill="1" applyBorder="1" applyAlignment="1">
      <alignment horizontal="center"/>
    </xf>
    <xf numFmtId="0" fontId="18" fillId="2" borderId="0" xfId="0" applyFont="1" applyFill="1"/>
    <xf numFmtId="0" fontId="21" fillId="2" borderId="8" xfId="0" applyFont="1" applyFill="1" applyBorder="1"/>
    <xf numFmtId="0" fontId="21" fillId="2" borderId="0" xfId="0" applyFont="1" applyFill="1" applyAlignment="1">
      <alignment horizontal="center"/>
    </xf>
    <xf numFmtId="0" fontId="21" fillId="2" borderId="8" xfId="0" applyFont="1" applyFill="1" applyBorder="1" applyAlignment="1">
      <alignment horizontal="right" wrapText="1"/>
    </xf>
    <xf numFmtId="0" fontId="21" fillId="2" borderId="10" xfId="0" applyFont="1" applyFill="1" applyBorder="1" applyAlignment="1">
      <alignment horizontal="center"/>
    </xf>
    <xf numFmtId="0" fontId="18" fillId="2" borderId="8" xfId="0" applyFont="1" applyFill="1" applyBorder="1" applyAlignment="1">
      <alignment wrapText="1"/>
    </xf>
    <xf numFmtId="0" fontId="21" fillId="4" borderId="8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21" fillId="2" borderId="8" xfId="0" applyFont="1" applyFill="1" applyBorder="1" applyAlignment="1">
      <alignment horizontal="center" vertical="top"/>
    </xf>
    <xf numFmtId="0" fontId="21" fillId="2" borderId="0" xfId="0" applyFont="1" applyFill="1" applyAlignment="1">
      <alignment horizontal="center" vertical="top"/>
    </xf>
    <xf numFmtId="0" fontId="24" fillId="2" borderId="0" xfId="0" applyFont="1" applyFill="1"/>
    <xf numFmtId="0" fontId="24" fillId="2" borderId="0" xfId="0" applyFont="1" applyFill="1" applyAlignment="1">
      <alignment wrapText="1"/>
    </xf>
    <xf numFmtId="0" fontId="24" fillId="0" borderId="0" xfId="0" applyFont="1"/>
    <xf numFmtId="0" fontId="26" fillId="2" borderId="0" xfId="0" applyFont="1" applyFill="1"/>
    <xf numFmtId="0" fontId="27" fillId="2" borderId="0" xfId="0" applyFont="1" applyFill="1"/>
    <xf numFmtId="0" fontId="28" fillId="2" borderId="0" xfId="0" applyFont="1" applyFill="1"/>
    <xf numFmtId="0" fontId="29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wrapText="1"/>
    </xf>
    <xf numFmtId="0" fontId="16" fillId="2" borderId="0" xfId="0" applyFont="1" applyFill="1" applyAlignment="1">
      <alignment wrapText="1"/>
    </xf>
    <xf numFmtId="0" fontId="16" fillId="2" borderId="0" xfId="0" applyFont="1" applyFill="1" applyAlignment="1">
      <alignment horizontal="left" wrapText="1"/>
    </xf>
    <xf numFmtId="0" fontId="30" fillId="2" borderId="0" xfId="0" applyFont="1" applyFill="1" applyAlignment="1">
      <alignment horizontal="center"/>
    </xf>
    <xf numFmtId="0" fontId="17" fillId="2" borderId="0" xfId="0" applyFont="1" applyFill="1" applyAlignment="1">
      <alignment wrapText="1"/>
    </xf>
    <xf numFmtId="0" fontId="31" fillId="2" borderId="0" xfId="0" applyFont="1" applyFill="1" applyAlignment="1">
      <alignment horizontal="left" wrapText="1"/>
    </xf>
    <xf numFmtId="0" fontId="31" fillId="2" borderId="0" xfId="0" applyFont="1" applyFill="1" applyAlignment="1">
      <alignment wrapText="1"/>
    </xf>
    <xf numFmtId="0" fontId="32" fillId="2" borderId="0" xfId="0" applyFont="1" applyFill="1" applyAlignment="1">
      <alignment wrapText="1"/>
    </xf>
    <xf numFmtId="0" fontId="33" fillId="2" borderId="0" xfId="0" applyFont="1" applyFill="1" applyAlignment="1">
      <alignment wrapText="1"/>
    </xf>
    <xf numFmtId="0" fontId="33" fillId="2" borderId="0" xfId="0" applyFont="1" applyFill="1" applyAlignment="1">
      <alignment horizontal="center" wrapText="1"/>
    </xf>
    <xf numFmtId="0" fontId="32" fillId="2" borderId="0" xfId="0" applyFont="1" applyFill="1"/>
    <xf numFmtId="0" fontId="29" fillId="2" borderId="0" xfId="0" applyFont="1" applyFill="1" applyAlignment="1">
      <alignment horizontal="left" wrapText="1"/>
    </xf>
    <xf numFmtId="0" fontId="29" fillId="2" borderId="0" xfId="0" applyFont="1" applyFill="1" applyAlignment="1">
      <alignment horizontal="center" wrapText="1"/>
    </xf>
    <xf numFmtId="0" fontId="34" fillId="2" borderId="0" xfId="0" applyFont="1" applyFill="1" applyAlignment="1">
      <alignment wrapText="1"/>
    </xf>
    <xf numFmtId="0" fontId="35" fillId="2" borderId="0" xfId="0" applyFont="1" applyFill="1"/>
    <xf numFmtId="0" fontId="36" fillId="2" borderId="0" xfId="0" applyFont="1" applyFill="1" applyAlignment="1">
      <alignment horizontal="left" wrapText="1"/>
    </xf>
    <xf numFmtId="0" fontId="36" fillId="2" borderId="0" xfId="0" applyFont="1" applyFill="1" applyAlignment="1">
      <alignment wrapText="1"/>
    </xf>
    <xf numFmtId="0" fontId="32" fillId="0" borderId="0" xfId="0" applyFont="1"/>
    <xf numFmtId="0" fontId="16" fillId="2" borderId="11" xfId="0" applyFont="1" applyFill="1" applyBorder="1"/>
    <xf numFmtId="0" fontId="30" fillId="2" borderId="11" xfId="0" applyFont="1" applyFill="1" applyBorder="1"/>
    <xf numFmtId="0" fontId="37" fillId="0" borderId="0" xfId="0" applyFont="1"/>
    <xf numFmtId="0" fontId="36" fillId="0" borderId="0" xfId="0" applyFont="1"/>
    <xf numFmtId="0" fontId="14" fillId="0" borderId="0" xfId="0" applyFont="1"/>
    <xf numFmtId="0" fontId="38" fillId="2" borderId="5" xfId="0" applyFont="1" applyFill="1" applyBorder="1" applyAlignment="1">
      <alignment horizontal="center" wrapText="1"/>
    </xf>
    <xf numFmtId="0" fontId="38" fillId="2" borderId="5" xfId="0" applyFont="1" applyFill="1" applyBorder="1" applyAlignment="1">
      <alignment horizontal="center"/>
    </xf>
    <xf numFmtId="0" fontId="39" fillId="3" borderId="5" xfId="0" applyFont="1" applyFill="1" applyBorder="1" applyAlignment="1">
      <alignment horizontal="center" wrapText="1"/>
    </xf>
    <xf numFmtId="0" fontId="40" fillId="2" borderId="5" xfId="0" applyFont="1" applyFill="1" applyBorder="1" applyAlignment="1">
      <alignment horizontal="center" wrapText="1"/>
    </xf>
    <xf numFmtId="0" fontId="38" fillId="2" borderId="0" xfId="0" applyFont="1" applyFill="1" applyAlignment="1">
      <alignment horizontal="center" wrapText="1"/>
    </xf>
    <xf numFmtId="0" fontId="38" fillId="2" borderId="8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center" wrapText="1"/>
    </xf>
    <xf numFmtId="0" fontId="39" fillId="2" borderId="8" xfId="0" applyFont="1" applyFill="1" applyBorder="1" applyAlignment="1">
      <alignment horizontal="center" wrapText="1"/>
    </xf>
    <xf numFmtId="0" fontId="40" fillId="2" borderId="8" xfId="0" applyFont="1" applyFill="1" applyBorder="1" applyAlignment="1">
      <alignment horizontal="center" wrapText="1"/>
    </xf>
    <xf numFmtId="0" fontId="9" fillId="2" borderId="0" xfId="0" applyFont="1" applyFill="1" applyAlignment="1">
      <alignment wrapText="1"/>
    </xf>
    <xf numFmtId="0" fontId="40" fillId="2" borderId="8" xfId="0" applyFont="1" applyFill="1" applyBorder="1" applyAlignment="1">
      <alignment horizontal="center"/>
    </xf>
    <xf numFmtId="0" fontId="41" fillId="2" borderId="8" xfId="0" applyFont="1" applyFill="1" applyBorder="1" applyAlignment="1">
      <alignment horizontal="center"/>
    </xf>
    <xf numFmtId="0" fontId="41" fillId="2" borderId="8" xfId="0" applyFont="1" applyFill="1" applyBorder="1"/>
    <xf numFmtId="0" fontId="42" fillId="2" borderId="8" xfId="0" applyFont="1" applyFill="1" applyBorder="1" applyAlignment="1">
      <alignment horizontal="center"/>
    </xf>
    <xf numFmtId="0" fontId="43" fillId="2" borderId="8" xfId="0" applyFont="1" applyFill="1" applyBorder="1" applyAlignment="1">
      <alignment horizontal="center"/>
    </xf>
    <xf numFmtId="0" fontId="44" fillId="2" borderId="8" xfId="0" applyFont="1" applyFill="1" applyBorder="1" applyAlignment="1">
      <alignment horizontal="center"/>
    </xf>
    <xf numFmtId="0" fontId="44" fillId="2" borderId="8" xfId="0" applyFont="1" applyFill="1" applyBorder="1" applyAlignment="1">
      <alignment horizontal="center" wrapText="1"/>
    </xf>
    <xf numFmtId="0" fontId="45" fillId="2" borderId="8" xfId="0" applyFont="1" applyFill="1" applyBorder="1" applyAlignment="1">
      <alignment horizontal="center"/>
    </xf>
    <xf numFmtId="0" fontId="45" fillId="2" borderId="8" xfId="0" applyFont="1" applyFill="1" applyBorder="1" applyAlignment="1">
      <alignment horizontal="center" wrapText="1"/>
    </xf>
    <xf numFmtId="0" fontId="38" fillId="2" borderId="12" xfId="0" applyFont="1" applyFill="1" applyBorder="1" applyAlignment="1">
      <alignment wrapText="1"/>
    </xf>
    <xf numFmtId="0" fontId="38" fillId="2" borderId="12" xfId="0" applyFont="1" applyFill="1" applyBorder="1" applyAlignment="1">
      <alignment horizontal="center" wrapText="1"/>
    </xf>
    <xf numFmtId="0" fontId="38" fillId="2" borderId="0" xfId="0" applyFont="1" applyFill="1" applyAlignment="1">
      <alignment wrapText="1"/>
    </xf>
    <xf numFmtId="0" fontId="38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0" fontId="38" fillId="2" borderId="13" xfId="0" applyFont="1" applyFill="1" applyBorder="1" applyAlignment="1">
      <alignment horizontal="right" wrapText="1"/>
    </xf>
    <xf numFmtId="0" fontId="44" fillId="2" borderId="13" xfId="0" applyFont="1" applyFill="1" applyBorder="1" applyAlignment="1">
      <alignment horizontal="center" wrapText="1"/>
    </xf>
    <xf numFmtId="0" fontId="44" fillId="2" borderId="13" xfId="0" applyFont="1" applyFill="1" applyBorder="1" applyAlignment="1">
      <alignment horizontal="center"/>
    </xf>
    <xf numFmtId="0" fontId="38" fillId="2" borderId="13" xfId="0" applyFont="1" applyFill="1" applyBorder="1" applyAlignment="1">
      <alignment horizontal="center"/>
    </xf>
    <xf numFmtId="0" fontId="42" fillId="2" borderId="13" xfId="0" applyFont="1" applyFill="1" applyBorder="1" applyAlignment="1">
      <alignment horizontal="center"/>
    </xf>
    <xf numFmtId="0" fontId="44" fillId="4" borderId="8" xfId="0" applyFont="1" applyFill="1" applyBorder="1" applyAlignment="1">
      <alignment horizontal="center"/>
    </xf>
    <xf numFmtId="0" fontId="38" fillId="4" borderId="8" xfId="0" applyFont="1" applyFill="1" applyBorder="1" applyAlignment="1">
      <alignment horizontal="center"/>
    </xf>
    <xf numFmtId="0" fontId="38" fillId="2" borderId="8" xfId="0" applyFont="1" applyFill="1" applyBorder="1"/>
    <xf numFmtId="0" fontId="21" fillId="0" borderId="0" xfId="0" applyFont="1"/>
    <xf numFmtId="16" fontId="0" fillId="0" borderId="0" xfId="0" applyNumberFormat="1"/>
    <xf numFmtId="0" fontId="38" fillId="2" borderId="4" xfId="0" applyFont="1" applyFill="1" applyBorder="1" applyAlignment="1">
      <alignment horizontal="center" wrapText="1"/>
    </xf>
    <xf numFmtId="0" fontId="25" fillId="0" borderId="4" xfId="0" applyFont="1" applyBorder="1"/>
    <xf numFmtId="0" fontId="0" fillId="0" borderId="4" xfId="0" applyBorder="1"/>
    <xf numFmtId="0" fontId="9" fillId="2" borderId="4" xfId="0" applyFont="1" applyFill="1" applyBorder="1" applyAlignment="1">
      <alignment wrapText="1"/>
    </xf>
    <xf numFmtId="0" fontId="38" fillId="2" borderId="4" xfId="0" applyFont="1" applyFill="1" applyBorder="1" applyAlignment="1">
      <alignment wrapText="1"/>
    </xf>
    <xf numFmtId="0" fontId="38" fillId="2" borderId="4" xfId="0" applyFont="1" applyFill="1" applyBorder="1" applyAlignment="1">
      <alignment horizontal="right" wrapText="1"/>
    </xf>
    <xf numFmtId="0" fontId="38" fillId="2" borderId="4" xfId="0" applyFont="1" applyFill="1" applyBorder="1"/>
    <xf numFmtId="0" fontId="47" fillId="0" borderId="4" xfId="0" applyFont="1" applyBorder="1"/>
    <xf numFmtId="0" fontId="46" fillId="0" borderId="4" xfId="0" applyFont="1" applyBorder="1"/>
    <xf numFmtId="0" fontId="48" fillId="0" borderId="4" xfId="0" applyFont="1" applyBorder="1"/>
    <xf numFmtId="0" fontId="49" fillId="0" borderId="4" xfId="0" applyFont="1" applyBorder="1"/>
    <xf numFmtId="0" fontId="40" fillId="2" borderId="4" xfId="0" applyFont="1" applyFill="1" applyBorder="1" applyAlignment="1">
      <alignment horizontal="center" wrapText="1"/>
    </xf>
    <xf numFmtId="0" fontId="39" fillId="3" borderId="7" xfId="0" applyFont="1" applyFill="1" applyBorder="1" applyAlignment="1">
      <alignment horizontal="center" wrapText="1"/>
    </xf>
    <xf numFmtId="0" fontId="39" fillId="2" borderId="14" xfId="0" applyFont="1" applyFill="1" applyBorder="1" applyAlignment="1">
      <alignment horizontal="center" wrapText="1"/>
    </xf>
    <xf numFmtId="0" fontId="41" fillId="2" borderId="14" xfId="0" applyFont="1" applyFill="1" applyBorder="1" applyAlignment="1">
      <alignment horizontal="center"/>
    </xf>
    <xf numFmtId="0" fontId="38" fillId="2" borderId="14" xfId="0" applyFont="1" applyFill="1" applyBorder="1" applyAlignment="1">
      <alignment horizontal="center"/>
    </xf>
    <xf numFmtId="0" fontId="38" fillId="2" borderId="15" xfId="0" applyFont="1" applyFill="1" applyBorder="1" applyAlignment="1">
      <alignment horizontal="center" wrapText="1"/>
    </xf>
    <xf numFmtId="0" fontId="38" fillId="2" borderId="16" xfId="0" applyFont="1" applyFill="1" applyBorder="1" applyAlignment="1">
      <alignment horizontal="center"/>
    </xf>
    <xf numFmtId="0" fontId="30" fillId="2" borderId="0" xfId="0" applyFont="1" applyFill="1"/>
    <xf numFmtId="0" fontId="21" fillId="2" borderId="0" xfId="0" applyFont="1" applyFill="1" applyAlignment="1"/>
    <xf numFmtId="0" fontId="21" fillId="0" borderId="0" xfId="0" applyFont="1" applyAlignment="1"/>
    <xf numFmtId="0" fontId="3" fillId="2" borderId="0" xfId="0" applyFont="1" applyFill="1" applyAlignment="1"/>
    <xf numFmtId="0" fontId="14" fillId="0" borderId="0" xfId="0" applyFont="1" applyAlignment="1"/>
    <xf numFmtId="0" fontId="37" fillId="0" borderId="0" xfId="0" applyFont="1"/>
    <xf numFmtId="0" fontId="0" fillId="0" borderId="0" xfId="0"/>
    <xf numFmtId="0" fontId="16" fillId="2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29" fillId="2" borderId="0" xfId="0" applyFont="1" applyFill="1"/>
    <xf numFmtId="0" fontId="3" fillId="2" borderId="0" xfId="0" applyFont="1" applyFill="1"/>
    <xf numFmtId="0" fontId="14" fillId="0" borderId="0" xfId="0" applyFont="1"/>
    <xf numFmtId="0" fontId="29" fillId="2" borderId="0" xfId="0" applyFont="1" applyFill="1" applyAlignment="1">
      <alignment wrapText="1"/>
    </xf>
    <xf numFmtId="0" fontId="16" fillId="2" borderId="0" xfId="0" applyFont="1" applyFill="1" applyAlignment="1">
      <alignment horizontal="left"/>
    </xf>
    <xf numFmtId="0" fontId="14" fillId="0" borderId="0" xfId="0" applyFont="1" applyAlignment="1">
      <alignment horizontal="left"/>
    </xf>
    <xf numFmtId="0" fontId="21" fillId="2" borderId="0" xfId="0" applyFont="1" applyFill="1"/>
    <xf numFmtId="0" fontId="21" fillId="0" borderId="0" xfId="0" applyFont="1"/>
    <xf numFmtId="0" fontId="19" fillId="0" borderId="0" xfId="0" applyFont="1"/>
    <xf numFmtId="0" fontId="25" fillId="0" borderId="0" xfId="0" applyFont="1"/>
    <xf numFmtId="0" fontId="22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0" fontId="21" fillId="0" borderId="0" xfId="0" applyFont="1" applyAlignment="1">
      <alignment horizontal="left"/>
    </xf>
    <xf numFmtId="0" fontId="7" fillId="2" borderId="0" xfId="0" applyFont="1" applyFill="1" applyAlignment="1">
      <alignment horizontal="center" wrapText="1"/>
    </xf>
    <xf numFmtId="0" fontId="7" fillId="0" borderId="0" xfId="0" applyFont="1"/>
    <xf numFmtId="0" fontId="11" fillId="3" borderId="1" xfId="0" applyFont="1" applyFill="1" applyBorder="1" applyAlignment="1">
      <alignment horizontal="center" wrapText="1"/>
    </xf>
    <xf numFmtId="0" fontId="12" fillId="0" borderId="5" xfId="0" applyFont="1" applyBorder="1"/>
    <xf numFmtId="0" fontId="7" fillId="2" borderId="2" xfId="0" applyFont="1" applyFill="1" applyBorder="1" applyAlignment="1">
      <alignment horizontal="center" wrapText="1"/>
    </xf>
    <xf numFmtId="0" fontId="12" fillId="0" borderId="6" xfId="0" applyFont="1" applyBorder="1"/>
    <xf numFmtId="0" fontId="7" fillId="2" borderId="1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12" fillId="0" borderId="4" xfId="0" applyFont="1" applyBorder="1"/>
    <xf numFmtId="0" fontId="8" fillId="2" borderId="0" xfId="0" applyFont="1" applyFill="1" applyAlignment="1">
      <alignment horizontal="left" wrapText="1"/>
    </xf>
    <xf numFmtId="0" fontId="9" fillId="0" borderId="0" xfId="0" applyFont="1"/>
    <xf numFmtId="0" fontId="8" fillId="0" borderId="0" xfId="0" applyFont="1"/>
    <xf numFmtId="0" fontId="8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/>
    </xf>
    <xf numFmtId="0" fontId="13" fillId="0" borderId="0" xfId="0" applyFont="1"/>
    <xf numFmtId="0" fontId="6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 wrapText="1"/>
    </xf>
    <xf numFmtId="0" fontId="12" fillId="0" borderId="7" xfId="0" applyFont="1" applyBorder="1"/>
    <xf numFmtId="0" fontId="11" fillId="2" borderId="1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3;&#1072;&#1076;&#1110;&#1103;%20&#1057;&#1074;&#1110;&#1085;&#1094;&#1110;&#1094;&#1100;&#1082;&#1072;\&#1084;&#1077;&#1088;&#1077;&#1078;&#1072;%20&#1085;&#1086;&#1074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4"/>
      <sheetName val="5-9"/>
      <sheetName val="10-12"/>
      <sheetName val="ЗДО "/>
      <sheetName val="цпо"/>
    </sheetNames>
    <sheetDataSet>
      <sheetData sheetId="0">
        <row r="14">
          <cell r="BC14">
            <v>26</v>
          </cell>
          <cell r="BD14">
            <v>649</v>
          </cell>
        </row>
        <row r="15">
          <cell r="BD15">
            <v>255</v>
          </cell>
        </row>
        <row r="16">
          <cell r="BD16">
            <v>643</v>
          </cell>
        </row>
        <row r="18">
          <cell r="BD18">
            <v>429</v>
          </cell>
        </row>
        <row r="19">
          <cell r="BD19">
            <v>697</v>
          </cell>
        </row>
        <row r="21">
          <cell r="BD21">
            <v>139</v>
          </cell>
        </row>
      </sheetData>
      <sheetData sheetId="1">
        <row r="14">
          <cell r="BG14">
            <v>34</v>
          </cell>
          <cell r="BH14">
            <v>853</v>
          </cell>
        </row>
        <row r="15">
          <cell r="BH15">
            <v>341</v>
          </cell>
        </row>
        <row r="16">
          <cell r="BH16">
            <v>838</v>
          </cell>
        </row>
        <row r="18">
          <cell r="BH18">
            <v>618</v>
          </cell>
        </row>
        <row r="19">
          <cell r="BH19">
            <v>944</v>
          </cell>
        </row>
        <row r="20">
          <cell r="BH20">
            <v>298</v>
          </cell>
        </row>
        <row r="21">
          <cell r="BH21">
            <v>228</v>
          </cell>
        </row>
        <row r="22">
          <cell r="BH22">
            <v>13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37BCF-6F10-4EE7-B9E4-ACD5CCF078DF}">
  <sheetPr>
    <pageSetUpPr fitToPage="1"/>
  </sheetPr>
  <dimension ref="A1:AC38"/>
  <sheetViews>
    <sheetView topLeftCell="J1" workbookViewId="0">
      <selection activeCell="X3" sqref="X3"/>
    </sheetView>
  </sheetViews>
  <sheetFormatPr defaultRowHeight="15"/>
  <cols>
    <col min="1" max="1" width="26.28515625" customWidth="1"/>
    <col min="2" max="29" width="8.5703125" customWidth="1"/>
  </cols>
  <sheetData>
    <row r="1" spans="1:29" ht="18.7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60"/>
      <c r="P1" s="32"/>
      <c r="Q1" s="32"/>
      <c r="R1" s="3"/>
      <c r="S1" s="86"/>
      <c r="T1" s="32"/>
      <c r="U1" s="32"/>
      <c r="V1" s="32"/>
      <c r="W1" s="32"/>
      <c r="X1" s="38" t="s">
        <v>78</v>
      </c>
      <c r="Y1" s="119"/>
      <c r="Z1" s="8"/>
      <c r="AA1" s="8"/>
      <c r="AB1" s="8"/>
      <c r="AC1" s="32"/>
    </row>
    <row r="2" spans="1:29" ht="18.7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60"/>
      <c r="Q2" s="32"/>
      <c r="R2" s="3"/>
      <c r="S2" s="86"/>
      <c r="T2" s="86"/>
      <c r="U2" s="86"/>
      <c r="V2" s="86"/>
      <c r="W2" s="86"/>
      <c r="X2" s="38" t="s">
        <v>1</v>
      </c>
      <c r="Y2" s="119"/>
      <c r="Z2" s="119"/>
      <c r="AA2" s="119"/>
      <c r="AB2" s="119"/>
      <c r="AC2" s="86"/>
    </row>
    <row r="3" spans="1:29" ht="23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61"/>
      <c r="Q3" s="61"/>
      <c r="R3" s="3"/>
      <c r="S3" s="86"/>
      <c r="T3" s="86"/>
      <c r="U3" s="86"/>
      <c r="V3" s="86"/>
      <c r="W3" s="86"/>
      <c r="X3" s="38" t="s">
        <v>122</v>
      </c>
      <c r="Y3" s="119"/>
      <c r="Z3" s="119"/>
      <c r="AA3" s="119"/>
      <c r="AB3" s="119"/>
      <c r="AC3" s="86"/>
    </row>
    <row r="4" spans="1:29" ht="23.2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2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2"/>
    </row>
    <row r="5" spans="1:29" ht="23.25" customHeight="1">
      <c r="A5" s="146" t="s">
        <v>2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</row>
    <row r="6" spans="1:29" ht="20.25" customHeight="1">
      <c r="A6" s="61"/>
      <c r="B6" s="146" t="s">
        <v>3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</row>
    <row r="7" spans="1:29" ht="15.7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3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3"/>
    </row>
    <row r="8" spans="1:29" ht="45.75">
      <c r="A8" s="87" t="s">
        <v>4</v>
      </c>
      <c r="B8" s="88" t="s">
        <v>79</v>
      </c>
      <c r="C8" s="87" t="s">
        <v>80</v>
      </c>
      <c r="D8" s="87" t="s">
        <v>80</v>
      </c>
      <c r="E8" s="87" t="s">
        <v>80</v>
      </c>
      <c r="F8" s="87" t="s">
        <v>80</v>
      </c>
      <c r="G8" s="87" t="s">
        <v>80</v>
      </c>
      <c r="H8" s="87" t="s">
        <v>80</v>
      </c>
      <c r="I8" s="88" t="s">
        <v>81</v>
      </c>
      <c r="J8" s="88" t="s">
        <v>82</v>
      </c>
      <c r="K8" s="88" t="s">
        <v>83</v>
      </c>
      <c r="L8" s="88" t="s">
        <v>84</v>
      </c>
      <c r="M8" s="89" t="s">
        <v>10</v>
      </c>
      <c r="N8" s="89" t="s">
        <v>11</v>
      </c>
      <c r="O8" s="90" t="s">
        <v>85</v>
      </c>
      <c r="P8" s="88" t="s">
        <v>86</v>
      </c>
      <c r="Q8" s="87" t="s">
        <v>87</v>
      </c>
      <c r="R8" s="87" t="s">
        <v>87</v>
      </c>
      <c r="S8" s="87" t="s">
        <v>88</v>
      </c>
      <c r="T8" s="87" t="s">
        <v>88</v>
      </c>
      <c r="U8" s="87" t="s">
        <v>87</v>
      </c>
      <c r="V8" s="88" t="s">
        <v>89</v>
      </c>
      <c r="W8" s="88" t="s">
        <v>90</v>
      </c>
      <c r="X8" s="88" t="s">
        <v>91</v>
      </c>
      <c r="Y8" s="88" t="s">
        <v>92</v>
      </c>
      <c r="Z8" s="89" t="s">
        <v>10</v>
      </c>
      <c r="AA8" s="89" t="s">
        <v>11</v>
      </c>
      <c r="AB8" s="90" t="s">
        <v>85</v>
      </c>
    </row>
    <row r="9" spans="1:29" ht="21" customHeight="1">
      <c r="A9" s="91"/>
      <c r="B9" s="92"/>
      <c r="C9" s="93"/>
      <c r="D9" s="93"/>
      <c r="E9" s="93"/>
      <c r="F9" s="93"/>
      <c r="G9" s="93"/>
      <c r="H9" s="93"/>
      <c r="I9" s="92"/>
      <c r="J9" s="92"/>
      <c r="K9" s="92"/>
      <c r="L9" s="92"/>
      <c r="M9" s="94"/>
      <c r="N9" s="94"/>
      <c r="O9" s="95"/>
      <c r="P9" s="92"/>
      <c r="Q9" s="93"/>
      <c r="R9" s="93"/>
      <c r="S9" s="93"/>
      <c r="T9" s="93"/>
      <c r="U9" s="93"/>
      <c r="V9" s="92"/>
      <c r="W9" s="92"/>
      <c r="X9" s="92"/>
      <c r="Y9" s="92"/>
      <c r="Z9" s="94"/>
      <c r="AA9" s="94"/>
      <c r="AB9" s="95"/>
    </row>
    <row r="10" spans="1:29" ht="33" customHeight="1">
      <c r="A10" s="96" t="s">
        <v>26</v>
      </c>
      <c r="B10" s="92">
        <v>29</v>
      </c>
      <c r="C10" s="92">
        <v>20</v>
      </c>
      <c r="D10" s="92">
        <v>16</v>
      </c>
      <c r="E10" s="92"/>
      <c r="F10" s="92"/>
      <c r="G10" s="92"/>
      <c r="H10" s="92"/>
      <c r="I10" s="92">
        <v>28</v>
      </c>
      <c r="J10" s="92">
        <v>30</v>
      </c>
      <c r="K10" s="92"/>
      <c r="L10" s="92">
        <v>23</v>
      </c>
      <c r="M10" s="92">
        <v>6</v>
      </c>
      <c r="N10" s="92">
        <f t="shared" ref="N10:N11" si="0">SUM(B10:L10)</f>
        <v>146</v>
      </c>
      <c r="O10" s="97">
        <v>45</v>
      </c>
      <c r="P10" s="98">
        <v>28</v>
      </c>
      <c r="Q10" s="98">
        <v>13</v>
      </c>
      <c r="R10" s="98">
        <v>15</v>
      </c>
      <c r="S10" s="98"/>
      <c r="T10" s="98"/>
      <c r="U10" s="98"/>
      <c r="V10" s="98">
        <v>31</v>
      </c>
      <c r="W10" s="98">
        <v>33</v>
      </c>
      <c r="X10" s="98">
        <v>33</v>
      </c>
      <c r="Y10" s="98">
        <v>30</v>
      </c>
      <c r="Z10" s="98">
        <v>7</v>
      </c>
      <c r="AA10" s="98">
        <f t="shared" ref="AA10:AA17" si="1">SUM(P10:Y10)</f>
        <v>183</v>
      </c>
      <c r="AB10" s="97">
        <v>45</v>
      </c>
    </row>
    <row r="11" spans="1:29" ht="33" customHeight="1">
      <c r="A11" s="25" t="s">
        <v>27</v>
      </c>
      <c r="B11" s="92">
        <v>25</v>
      </c>
      <c r="C11" s="92"/>
      <c r="D11" s="92"/>
      <c r="E11" s="92"/>
      <c r="F11" s="92"/>
      <c r="G11" s="92"/>
      <c r="H11" s="92"/>
      <c r="I11" s="92">
        <v>25</v>
      </c>
      <c r="J11" s="92">
        <v>25</v>
      </c>
      <c r="K11" s="92"/>
      <c r="L11" s="92"/>
      <c r="M11" s="92">
        <v>3</v>
      </c>
      <c r="N11" s="92">
        <f t="shared" si="0"/>
        <v>75</v>
      </c>
      <c r="O11" s="97">
        <v>30</v>
      </c>
      <c r="P11" s="98">
        <v>23</v>
      </c>
      <c r="Q11" s="98"/>
      <c r="R11" s="98"/>
      <c r="S11" s="98"/>
      <c r="T11" s="98"/>
      <c r="U11" s="98"/>
      <c r="V11" s="98">
        <v>25</v>
      </c>
      <c r="W11" s="98"/>
      <c r="X11" s="98"/>
      <c r="Y11" s="98"/>
      <c r="Z11" s="98">
        <v>2</v>
      </c>
      <c r="AA11" s="98">
        <f t="shared" si="1"/>
        <v>48</v>
      </c>
      <c r="AB11" s="97">
        <v>30</v>
      </c>
    </row>
    <row r="12" spans="1:29" ht="33" customHeight="1">
      <c r="A12" s="25" t="s">
        <v>28</v>
      </c>
      <c r="B12" s="92">
        <v>30</v>
      </c>
      <c r="C12" s="92">
        <v>21</v>
      </c>
      <c r="D12" s="92">
        <v>27</v>
      </c>
      <c r="E12" s="92"/>
      <c r="F12" s="92"/>
      <c r="G12" s="92"/>
      <c r="H12" s="92"/>
      <c r="I12" s="92">
        <v>30</v>
      </c>
      <c r="J12" s="92">
        <v>26</v>
      </c>
      <c r="K12" s="92">
        <v>30</v>
      </c>
      <c r="L12" s="92"/>
      <c r="M12" s="92">
        <v>6</v>
      </c>
      <c r="N12" s="92">
        <v>164</v>
      </c>
      <c r="O12" s="97">
        <v>90</v>
      </c>
      <c r="P12" s="98">
        <v>30</v>
      </c>
      <c r="Q12" s="98">
        <v>21</v>
      </c>
      <c r="R12" s="98">
        <v>18</v>
      </c>
      <c r="S12" s="98"/>
      <c r="T12" s="98"/>
      <c r="U12" s="98"/>
      <c r="V12" s="98">
        <v>28</v>
      </c>
      <c r="W12" s="98">
        <v>29</v>
      </c>
      <c r="X12" s="98">
        <v>31</v>
      </c>
      <c r="Y12" s="98"/>
      <c r="Z12" s="98">
        <v>6</v>
      </c>
      <c r="AA12" s="98">
        <f t="shared" si="1"/>
        <v>157</v>
      </c>
      <c r="AB12" s="97">
        <v>80</v>
      </c>
    </row>
    <row r="13" spans="1:29" ht="33" customHeight="1">
      <c r="A13" s="25" t="s">
        <v>29</v>
      </c>
      <c r="B13" s="92">
        <v>29</v>
      </c>
      <c r="C13" s="93">
        <v>29</v>
      </c>
      <c r="D13" s="93"/>
      <c r="E13" s="93">
        <v>10</v>
      </c>
      <c r="F13" s="92"/>
      <c r="G13" s="92"/>
      <c r="H13" s="92"/>
      <c r="I13" s="92">
        <v>24</v>
      </c>
      <c r="J13" s="92"/>
      <c r="K13" s="92"/>
      <c r="L13" s="92">
        <v>29</v>
      </c>
      <c r="M13" s="92">
        <v>5</v>
      </c>
      <c r="N13" s="92">
        <f t="shared" ref="N13:N18" si="2">SUM(B13:L13)</f>
        <v>121</v>
      </c>
      <c r="O13" s="97">
        <v>50</v>
      </c>
      <c r="P13" s="98">
        <v>22</v>
      </c>
      <c r="Q13" s="93">
        <v>28</v>
      </c>
      <c r="R13" s="93">
        <v>16</v>
      </c>
      <c r="S13" s="93">
        <v>9</v>
      </c>
      <c r="T13" s="98"/>
      <c r="U13" s="98"/>
      <c r="V13" s="98">
        <v>21</v>
      </c>
      <c r="W13" s="98"/>
      <c r="X13" s="98"/>
      <c r="Y13" s="98">
        <v>25</v>
      </c>
      <c r="Z13" s="98">
        <v>6</v>
      </c>
      <c r="AA13" s="98">
        <f t="shared" si="1"/>
        <v>121</v>
      </c>
      <c r="AB13" s="97">
        <v>40</v>
      </c>
    </row>
    <row r="14" spans="1:29" ht="33" customHeight="1">
      <c r="A14" s="25" t="s">
        <v>30</v>
      </c>
      <c r="B14" s="92">
        <v>23</v>
      </c>
      <c r="C14" s="92">
        <v>15</v>
      </c>
      <c r="D14" s="92">
        <v>16</v>
      </c>
      <c r="E14" s="92"/>
      <c r="F14" s="92"/>
      <c r="G14" s="92"/>
      <c r="H14" s="92"/>
      <c r="I14" s="92">
        <v>23</v>
      </c>
      <c r="J14" s="92">
        <v>23</v>
      </c>
      <c r="K14" s="92"/>
      <c r="L14" s="92"/>
      <c r="M14" s="92">
        <v>5</v>
      </c>
      <c r="N14" s="92">
        <f t="shared" si="2"/>
        <v>100</v>
      </c>
      <c r="O14" s="101">
        <v>55</v>
      </c>
      <c r="P14" s="92">
        <v>23</v>
      </c>
      <c r="Q14" s="92">
        <v>12</v>
      </c>
      <c r="R14" s="92">
        <v>13</v>
      </c>
      <c r="S14" s="92"/>
      <c r="T14" s="92"/>
      <c r="U14" s="92"/>
      <c r="V14" s="92">
        <v>18</v>
      </c>
      <c r="W14" s="92">
        <v>28</v>
      </c>
      <c r="X14" s="92"/>
      <c r="Y14" s="92"/>
      <c r="Z14" s="92">
        <v>5</v>
      </c>
      <c r="AA14" s="92">
        <f t="shared" si="1"/>
        <v>94</v>
      </c>
      <c r="AB14" s="101">
        <v>55</v>
      </c>
    </row>
    <row r="15" spans="1:29" ht="33" customHeight="1">
      <c r="A15" s="25" t="s">
        <v>31</v>
      </c>
      <c r="B15" s="102"/>
      <c r="C15" s="103">
        <v>25</v>
      </c>
      <c r="D15" s="103">
        <v>23</v>
      </c>
      <c r="E15" s="103">
        <v>29</v>
      </c>
      <c r="F15" s="103">
        <v>24</v>
      </c>
      <c r="G15" s="103">
        <v>21</v>
      </c>
      <c r="H15" s="103">
        <v>22</v>
      </c>
      <c r="I15" s="102"/>
      <c r="J15" s="102"/>
      <c r="K15" s="102"/>
      <c r="L15" s="102"/>
      <c r="M15" s="92">
        <v>6</v>
      </c>
      <c r="N15" s="92">
        <f t="shared" si="2"/>
        <v>144</v>
      </c>
      <c r="O15" s="97">
        <v>60</v>
      </c>
      <c r="P15" s="104"/>
      <c r="Q15" s="103">
        <v>32</v>
      </c>
      <c r="R15" s="103">
        <v>31</v>
      </c>
      <c r="S15" s="103">
        <v>31</v>
      </c>
      <c r="T15" s="103">
        <v>27</v>
      </c>
      <c r="U15" s="103">
        <v>26</v>
      </c>
      <c r="V15" s="104"/>
      <c r="W15" s="104"/>
      <c r="X15" s="104"/>
      <c r="Y15" s="104"/>
      <c r="Z15" s="98">
        <v>5</v>
      </c>
      <c r="AA15" s="98">
        <f t="shared" si="1"/>
        <v>147</v>
      </c>
      <c r="AB15" s="97">
        <v>90</v>
      </c>
    </row>
    <row r="16" spans="1:29" ht="33" customHeight="1">
      <c r="A16" s="25" t="s">
        <v>32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92"/>
      <c r="N16" s="92">
        <f t="shared" si="2"/>
        <v>0</v>
      </c>
      <c r="O16" s="97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98"/>
      <c r="AA16" s="98">
        <f t="shared" si="1"/>
        <v>0</v>
      </c>
      <c r="AB16" s="97"/>
    </row>
    <row r="17" spans="1:28" ht="33" customHeight="1">
      <c r="A17" s="25" t="s">
        <v>33</v>
      </c>
      <c r="B17" s="103">
        <v>18</v>
      </c>
      <c r="C17" s="102"/>
      <c r="D17" s="102"/>
      <c r="E17" s="102"/>
      <c r="F17" s="102"/>
      <c r="G17" s="102"/>
      <c r="H17" s="102"/>
      <c r="I17" s="102">
        <v>23</v>
      </c>
      <c r="J17" s="102"/>
      <c r="K17" s="102"/>
      <c r="L17" s="102"/>
      <c r="M17" s="92">
        <v>2</v>
      </c>
      <c r="N17" s="92">
        <f t="shared" si="2"/>
        <v>41</v>
      </c>
      <c r="O17" s="97"/>
      <c r="P17" s="104">
        <v>24</v>
      </c>
      <c r="Q17" s="104"/>
      <c r="R17" s="104"/>
      <c r="S17" s="104"/>
      <c r="T17" s="104"/>
      <c r="U17" s="104"/>
      <c r="V17" s="104"/>
      <c r="W17" s="104"/>
      <c r="X17" s="104"/>
      <c r="Y17" s="104"/>
      <c r="Z17" s="98">
        <v>1</v>
      </c>
      <c r="AA17" s="98">
        <f t="shared" si="1"/>
        <v>24</v>
      </c>
      <c r="AB17" s="97">
        <v>6</v>
      </c>
    </row>
    <row r="18" spans="1:28" ht="33" customHeight="1">
      <c r="A18" s="25" t="s">
        <v>76</v>
      </c>
      <c r="B18" s="103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92"/>
      <c r="N18" s="92">
        <f t="shared" si="2"/>
        <v>0</v>
      </c>
      <c r="O18" s="97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98"/>
      <c r="AA18" s="98"/>
      <c r="AB18" s="97"/>
    </row>
    <row r="19" spans="1:28" ht="33" customHeight="1">
      <c r="A19" s="106" t="s">
        <v>34</v>
      </c>
      <c r="B19" s="107">
        <f t="shared" ref="B19:AB19" si="3">SUM(B10:B17)</f>
        <v>154</v>
      </c>
      <c r="C19" s="107">
        <f t="shared" si="3"/>
        <v>110</v>
      </c>
      <c r="D19" s="107">
        <f t="shared" si="3"/>
        <v>82</v>
      </c>
      <c r="E19" s="107">
        <f t="shared" si="3"/>
        <v>39</v>
      </c>
      <c r="F19" s="107">
        <f t="shared" si="3"/>
        <v>24</v>
      </c>
      <c r="G19" s="107">
        <f t="shared" si="3"/>
        <v>21</v>
      </c>
      <c r="H19" s="107">
        <f t="shared" si="3"/>
        <v>22</v>
      </c>
      <c r="I19" s="107">
        <f t="shared" si="3"/>
        <v>153</v>
      </c>
      <c r="J19" s="107">
        <f t="shared" si="3"/>
        <v>104</v>
      </c>
      <c r="K19" s="107">
        <f t="shared" si="3"/>
        <v>30</v>
      </c>
      <c r="L19" s="107">
        <f t="shared" si="3"/>
        <v>52</v>
      </c>
      <c r="M19" s="107">
        <f t="shared" si="3"/>
        <v>33</v>
      </c>
      <c r="N19" s="107">
        <f t="shared" si="3"/>
        <v>791</v>
      </c>
      <c r="O19" s="107">
        <f t="shared" si="3"/>
        <v>330</v>
      </c>
      <c r="P19" s="107">
        <f t="shared" si="3"/>
        <v>150</v>
      </c>
      <c r="Q19" s="107">
        <f t="shared" si="3"/>
        <v>106</v>
      </c>
      <c r="R19" s="107">
        <f t="shared" si="3"/>
        <v>93</v>
      </c>
      <c r="S19" s="107">
        <f t="shared" si="3"/>
        <v>40</v>
      </c>
      <c r="T19" s="107">
        <f t="shared" si="3"/>
        <v>27</v>
      </c>
      <c r="U19" s="107">
        <f t="shared" si="3"/>
        <v>26</v>
      </c>
      <c r="V19" s="107">
        <f t="shared" si="3"/>
        <v>123</v>
      </c>
      <c r="W19" s="107">
        <f t="shared" si="3"/>
        <v>90</v>
      </c>
      <c r="X19" s="107">
        <f t="shared" si="3"/>
        <v>64</v>
      </c>
      <c r="Y19" s="107">
        <f t="shared" si="3"/>
        <v>55</v>
      </c>
      <c r="Z19" s="107">
        <f t="shared" si="3"/>
        <v>32</v>
      </c>
      <c r="AA19" s="107">
        <f t="shared" si="3"/>
        <v>774</v>
      </c>
      <c r="AB19" s="107">
        <f t="shared" si="3"/>
        <v>346</v>
      </c>
    </row>
    <row r="20" spans="1:28" ht="33" customHeight="1">
      <c r="A20" s="108"/>
      <c r="B20" s="91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10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10"/>
    </row>
    <row r="21" spans="1:28" ht="33" customHeight="1">
      <c r="A21" s="111" t="s">
        <v>35</v>
      </c>
      <c r="B21" s="112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4"/>
      <c r="N21" s="114"/>
      <c r="O21" s="115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4"/>
      <c r="AA21" s="114"/>
      <c r="AB21" s="115"/>
    </row>
    <row r="22" spans="1:28" ht="33" customHeight="1">
      <c r="A22" s="25" t="s">
        <v>26</v>
      </c>
      <c r="B22" s="103">
        <v>1</v>
      </c>
      <c r="C22" s="102"/>
      <c r="D22" s="116">
        <v>1</v>
      </c>
      <c r="E22" s="102"/>
      <c r="F22" s="102"/>
      <c r="G22" s="102"/>
      <c r="H22" s="102"/>
      <c r="I22" s="102">
        <v>1</v>
      </c>
      <c r="J22" s="102">
        <v>2</v>
      </c>
      <c r="K22" s="102"/>
      <c r="L22" s="102"/>
      <c r="M22" s="92">
        <v>4</v>
      </c>
      <c r="N22" s="117">
        <v>5</v>
      </c>
      <c r="O22" s="100"/>
      <c r="P22" s="102">
        <v>1</v>
      </c>
      <c r="Q22" s="102">
        <v>1</v>
      </c>
      <c r="R22" s="102">
        <v>1</v>
      </c>
      <c r="S22" s="102"/>
      <c r="T22" s="102"/>
      <c r="U22" s="102"/>
      <c r="V22" s="102"/>
      <c r="W22" s="102"/>
      <c r="X22" s="102"/>
      <c r="Y22" s="102"/>
      <c r="Z22" s="92">
        <v>3</v>
      </c>
      <c r="AA22" s="92">
        <f>SUM(P22:Y22)</f>
        <v>3</v>
      </c>
      <c r="AB22" s="100"/>
    </row>
    <row r="23" spans="1:28" ht="33" customHeight="1">
      <c r="A23" s="27" t="s">
        <v>27</v>
      </c>
      <c r="B23" s="103"/>
      <c r="C23" s="102"/>
      <c r="D23" s="102"/>
      <c r="E23" s="102"/>
      <c r="F23" s="102"/>
      <c r="G23" s="102"/>
      <c r="H23" s="102"/>
      <c r="I23" s="102">
        <v>1</v>
      </c>
      <c r="J23" s="102"/>
      <c r="K23" s="102"/>
      <c r="L23" s="102"/>
      <c r="M23" s="92">
        <v>1</v>
      </c>
      <c r="N23" s="92">
        <v>1</v>
      </c>
      <c r="O23" s="100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92"/>
      <c r="AA23" s="92"/>
      <c r="AB23" s="100"/>
    </row>
    <row r="24" spans="1:28" ht="33" customHeight="1">
      <c r="A24" s="27" t="s">
        <v>28</v>
      </c>
      <c r="B24" s="103">
        <v>2</v>
      </c>
      <c r="C24" s="102">
        <v>2</v>
      </c>
      <c r="D24" s="102"/>
      <c r="E24" s="102"/>
      <c r="F24" s="102"/>
      <c r="G24" s="102"/>
      <c r="H24" s="102"/>
      <c r="I24" s="102">
        <v>1</v>
      </c>
      <c r="J24" s="102"/>
      <c r="K24" s="102">
        <v>1</v>
      </c>
      <c r="L24" s="102"/>
      <c r="M24" s="92">
        <v>4</v>
      </c>
      <c r="N24" s="92">
        <v>6</v>
      </c>
      <c r="O24" s="100"/>
      <c r="P24" s="102"/>
      <c r="Q24" s="102">
        <v>1</v>
      </c>
      <c r="R24" s="102">
        <v>1</v>
      </c>
      <c r="S24" s="102"/>
      <c r="T24" s="102"/>
      <c r="U24" s="102"/>
      <c r="V24" s="102">
        <v>1</v>
      </c>
      <c r="W24" s="102"/>
      <c r="X24" s="102"/>
      <c r="Y24" s="102"/>
      <c r="Z24" s="92">
        <v>3</v>
      </c>
      <c r="AA24" s="92">
        <v>3</v>
      </c>
      <c r="AB24" s="100"/>
    </row>
    <row r="25" spans="1:28" ht="33" customHeight="1">
      <c r="A25" s="27" t="s">
        <v>29</v>
      </c>
      <c r="B25" s="103">
        <v>1</v>
      </c>
      <c r="C25" s="102"/>
      <c r="D25" s="102"/>
      <c r="E25" s="102"/>
      <c r="F25" s="102"/>
      <c r="G25" s="102"/>
      <c r="H25" s="102"/>
      <c r="I25" s="102">
        <v>2</v>
      </c>
      <c r="J25" s="102"/>
      <c r="K25" s="102"/>
      <c r="L25" s="102"/>
      <c r="M25" s="92">
        <v>2</v>
      </c>
      <c r="N25" s="92">
        <v>3</v>
      </c>
      <c r="O25" s="100"/>
      <c r="P25" s="102"/>
      <c r="Q25" s="102">
        <v>1</v>
      </c>
      <c r="R25" s="102">
        <v>2</v>
      </c>
      <c r="S25" s="102"/>
      <c r="T25" s="102"/>
      <c r="U25" s="102"/>
      <c r="V25" s="102">
        <v>2</v>
      </c>
      <c r="W25" s="102"/>
      <c r="X25" s="102"/>
      <c r="Y25" s="102">
        <v>1</v>
      </c>
      <c r="Z25" s="92">
        <v>4</v>
      </c>
      <c r="AA25" s="92">
        <v>6</v>
      </c>
      <c r="AB25" s="100"/>
    </row>
    <row r="26" spans="1:28" ht="33" customHeight="1">
      <c r="A26" s="27" t="s">
        <v>30</v>
      </c>
      <c r="B26" s="103">
        <v>1</v>
      </c>
      <c r="C26" s="102">
        <v>1</v>
      </c>
      <c r="D26" s="102"/>
      <c r="E26" s="102"/>
      <c r="F26" s="102"/>
      <c r="G26" s="102"/>
      <c r="H26" s="102"/>
      <c r="I26" s="102">
        <v>1</v>
      </c>
      <c r="J26" s="102">
        <v>1</v>
      </c>
      <c r="K26" s="102"/>
      <c r="L26" s="102"/>
      <c r="M26" s="92">
        <v>4</v>
      </c>
      <c r="N26" s="92">
        <v>4</v>
      </c>
      <c r="O26" s="100"/>
      <c r="P26" s="102">
        <v>1</v>
      </c>
      <c r="Q26" s="102"/>
      <c r="R26" s="102"/>
      <c r="S26" s="102"/>
      <c r="T26" s="102"/>
      <c r="U26" s="102"/>
      <c r="V26" s="102">
        <v>1</v>
      </c>
      <c r="W26" s="102"/>
      <c r="X26" s="102"/>
      <c r="Y26" s="102"/>
      <c r="Z26" s="92">
        <v>2</v>
      </c>
      <c r="AA26" s="92">
        <v>2</v>
      </c>
      <c r="AB26" s="100"/>
    </row>
    <row r="27" spans="1:28" ht="33" customHeight="1">
      <c r="A27" s="27" t="s">
        <v>31</v>
      </c>
      <c r="B27" s="103"/>
      <c r="C27" s="102">
        <v>1</v>
      </c>
      <c r="D27" s="102">
        <v>1</v>
      </c>
      <c r="E27" s="102">
        <v>1</v>
      </c>
      <c r="F27" s="102">
        <v>1</v>
      </c>
      <c r="G27" s="102">
        <v>1</v>
      </c>
      <c r="H27" s="102"/>
      <c r="I27" s="102"/>
      <c r="J27" s="102"/>
      <c r="K27" s="102"/>
      <c r="L27" s="102"/>
      <c r="M27" s="92">
        <v>5</v>
      </c>
      <c r="N27" s="92">
        <v>5</v>
      </c>
      <c r="O27" s="100"/>
      <c r="P27" s="102"/>
      <c r="Q27" s="102">
        <v>1</v>
      </c>
      <c r="R27" s="102"/>
      <c r="S27" s="102">
        <v>1</v>
      </c>
      <c r="T27" s="102">
        <v>1</v>
      </c>
      <c r="U27" s="102">
        <v>1</v>
      </c>
      <c r="V27" s="102"/>
      <c r="W27" s="102"/>
      <c r="X27" s="102"/>
      <c r="Y27" s="102"/>
      <c r="Z27" s="92">
        <v>4</v>
      </c>
      <c r="AA27" s="92">
        <v>4</v>
      </c>
      <c r="AB27" s="100"/>
    </row>
    <row r="28" spans="1:28" ht="33" customHeight="1">
      <c r="A28" s="27" t="s">
        <v>32</v>
      </c>
      <c r="B28" s="103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92"/>
      <c r="N28" s="92"/>
      <c r="O28" s="100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92"/>
      <c r="AA28" s="92"/>
      <c r="AB28" s="100"/>
    </row>
    <row r="29" spans="1:28" ht="33" customHeight="1">
      <c r="A29" s="27" t="s">
        <v>33</v>
      </c>
      <c r="B29" s="103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92"/>
      <c r="N29" s="92"/>
      <c r="O29" s="100"/>
      <c r="P29" s="102">
        <v>1</v>
      </c>
      <c r="Q29" s="102"/>
      <c r="R29" s="102"/>
      <c r="S29" s="102"/>
      <c r="T29" s="102"/>
      <c r="U29" s="102"/>
      <c r="V29" s="102"/>
      <c r="W29" s="102"/>
      <c r="X29" s="102"/>
      <c r="Y29" s="102"/>
      <c r="Z29" s="92">
        <v>1</v>
      </c>
      <c r="AA29" s="92">
        <v>1</v>
      </c>
      <c r="AB29" s="100"/>
    </row>
    <row r="30" spans="1:28" ht="33" customHeight="1">
      <c r="A30" s="118" t="s">
        <v>34</v>
      </c>
      <c r="B30" s="92">
        <f t="shared" ref="B30:AB30" si="4">SUM(B22:B29)</f>
        <v>5</v>
      </c>
      <c r="C30" s="92">
        <f t="shared" si="4"/>
        <v>4</v>
      </c>
      <c r="D30" s="92">
        <f t="shared" si="4"/>
        <v>2</v>
      </c>
      <c r="E30" s="92">
        <f t="shared" si="4"/>
        <v>1</v>
      </c>
      <c r="F30" s="92">
        <f t="shared" si="4"/>
        <v>1</v>
      </c>
      <c r="G30" s="92">
        <f t="shared" si="4"/>
        <v>1</v>
      </c>
      <c r="H30" s="92">
        <f t="shared" si="4"/>
        <v>0</v>
      </c>
      <c r="I30" s="92">
        <f t="shared" si="4"/>
        <v>6</v>
      </c>
      <c r="J30" s="92">
        <f t="shared" si="4"/>
        <v>3</v>
      </c>
      <c r="K30" s="92">
        <f t="shared" si="4"/>
        <v>1</v>
      </c>
      <c r="L30" s="92">
        <f t="shared" si="4"/>
        <v>0</v>
      </c>
      <c r="M30" s="92">
        <f t="shared" si="4"/>
        <v>20</v>
      </c>
      <c r="N30" s="92">
        <f t="shared" si="4"/>
        <v>24</v>
      </c>
      <c r="O30" s="92">
        <f t="shared" si="4"/>
        <v>0</v>
      </c>
      <c r="P30" s="92">
        <f t="shared" si="4"/>
        <v>3</v>
      </c>
      <c r="Q30" s="92">
        <f t="shared" si="4"/>
        <v>4</v>
      </c>
      <c r="R30" s="92">
        <f t="shared" si="4"/>
        <v>4</v>
      </c>
      <c r="S30" s="92">
        <f t="shared" si="4"/>
        <v>1</v>
      </c>
      <c r="T30" s="92">
        <f t="shared" si="4"/>
        <v>1</v>
      </c>
      <c r="U30" s="92">
        <f t="shared" si="4"/>
        <v>1</v>
      </c>
      <c r="V30" s="92">
        <f t="shared" si="4"/>
        <v>4</v>
      </c>
      <c r="W30" s="92">
        <f t="shared" si="4"/>
        <v>0</v>
      </c>
      <c r="X30" s="92">
        <f t="shared" si="4"/>
        <v>0</v>
      </c>
      <c r="Y30" s="92">
        <f t="shared" si="4"/>
        <v>1</v>
      </c>
      <c r="Z30" s="92">
        <f t="shared" si="4"/>
        <v>17</v>
      </c>
      <c r="AA30" s="92">
        <f t="shared" si="4"/>
        <v>19</v>
      </c>
      <c r="AB30" s="92">
        <f t="shared" si="4"/>
        <v>0</v>
      </c>
    </row>
    <row r="31" spans="1:28" ht="15.75">
      <c r="A31" s="118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100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100"/>
    </row>
    <row r="32" spans="1:28" ht="18">
      <c r="A32" s="65"/>
      <c r="B32" s="64"/>
      <c r="C32" s="66"/>
      <c r="D32" s="64"/>
      <c r="E32" s="64"/>
      <c r="F32" s="64"/>
      <c r="G32" s="64"/>
      <c r="H32" s="64"/>
      <c r="I32" s="64"/>
      <c r="J32" s="64"/>
      <c r="K32" s="64"/>
      <c r="L32" s="33"/>
      <c r="M32" s="33"/>
      <c r="N32" s="33"/>
      <c r="O32" s="67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67"/>
    </row>
    <row r="33" spans="1:28" ht="18.75">
      <c r="A33" s="68"/>
      <c r="B33" s="68"/>
      <c r="C33" s="69"/>
      <c r="D33" s="70"/>
      <c r="E33" s="70"/>
      <c r="F33" s="68"/>
      <c r="G33" s="68"/>
      <c r="H33" s="68"/>
      <c r="I33" s="68"/>
      <c r="J33" s="68"/>
      <c r="K33" s="68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spans="1:28" ht="24.75">
      <c r="A34" s="71"/>
      <c r="B34" s="71"/>
      <c r="C34" s="72"/>
      <c r="D34" s="73"/>
      <c r="E34" s="73"/>
      <c r="F34" s="73"/>
      <c r="G34" s="73"/>
      <c r="H34" s="73"/>
      <c r="I34" s="71"/>
      <c r="J34" s="71"/>
      <c r="K34" s="71"/>
      <c r="L34" s="74"/>
      <c r="M34" s="74"/>
      <c r="N34" s="74"/>
      <c r="O34" s="74"/>
      <c r="P34" s="74"/>
      <c r="Q34" s="75"/>
      <c r="R34" s="76"/>
      <c r="S34" s="76"/>
      <c r="T34" s="76"/>
      <c r="U34" s="76"/>
      <c r="V34" s="63"/>
      <c r="W34" s="74"/>
      <c r="X34" s="74"/>
      <c r="Y34" s="74"/>
      <c r="Z34" s="74"/>
      <c r="AA34" s="74"/>
      <c r="AB34" s="74"/>
    </row>
    <row r="35" spans="1:28" ht="24.75">
      <c r="A35" s="74"/>
      <c r="B35" s="74"/>
      <c r="C35" s="77"/>
      <c r="D35" s="77"/>
      <c r="E35" s="77"/>
      <c r="F35" s="78"/>
      <c r="G35" s="78"/>
      <c r="H35" s="78"/>
      <c r="I35" s="74"/>
      <c r="J35" s="74"/>
      <c r="K35" s="74"/>
      <c r="L35" s="74"/>
      <c r="M35" s="74"/>
      <c r="N35" s="74"/>
      <c r="O35" s="74"/>
      <c r="P35" s="74"/>
      <c r="Q35" s="79"/>
      <c r="R35" s="80"/>
      <c r="S35" s="80"/>
      <c r="T35" s="71"/>
      <c r="U35" s="71"/>
      <c r="V35" s="74"/>
      <c r="W35" s="74"/>
      <c r="X35" s="74"/>
      <c r="Y35" s="74"/>
      <c r="Z35" s="74"/>
      <c r="AA35" s="74"/>
      <c r="AB35" s="74"/>
    </row>
    <row r="36" spans="1:28" ht="24.75">
      <c r="A36" s="63"/>
      <c r="B36" s="63"/>
      <c r="C36" s="77"/>
      <c r="D36" s="77"/>
      <c r="E36" s="78"/>
      <c r="F36" s="78"/>
      <c r="G36" s="78"/>
      <c r="H36" s="78"/>
      <c r="I36" s="63"/>
      <c r="J36" s="63"/>
      <c r="K36" s="63"/>
      <c r="L36" s="63"/>
      <c r="M36" s="63"/>
      <c r="N36" s="63"/>
      <c r="O36" s="63"/>
      <c r="P36" s="63"/>
      <c r="Q36" s="79"/>
      <c r="R36" s="80"/>
      <c r="S36" s="80"/>
      <c r="T36" s="71"/>
      <c r="U36" s="71"/>
      <c r="V36" s="74"/>
      <c r="W36" s="74"/>
      <c r="X36" s="74"/>
      <c r="Y36" s="74"/>
      <c r="Z36" s="148"/>
      <c r="AA36" s="145"/>
      <c r="AB36" s="145"/>
    </row>
    <row r="37" spans="1:28" ht="24.75">
      <c r="A37" s="74"/>
      <c r="B37" s="74"/>
      <c r="C37" s="78"/>
      <c r="D37" s="78"/>
      <c r="E37" s="78"/>
      <c r="F37" s="78"/>
      <c r="G37" s="78"/>
      <c r="H37" s="78"/>
      <c r="I37" s="74"/>
      <c r="J37" s="74"/>
      <c r="K37" s="74"/>
      <c r="L37" s="74"/>
      <c r="M37" s="74"/>
      <c r="N37" s="74"/>
      <c r="O37" s="74"/>
      <c r="P37" s="74"/>
      <c r="Q37" s="78"/>
      <c r="R37" s="78"/>
      <c r="S37" s="71"/>
      <c r="T37" s="71"/>
      <c r="U37" s="71"/>
      <c r="V37" s="74"/>
      <c r="W37" s="74"/>
      <c r="X37" s="74"/>
      <c r="Y37" s="74"/>
      <c r="Z37" s="74"/>
      <c r="AA37" s="74"/>
      <c r="AB37" s="74"/>
    </row>
    <row r="38" spans="1:28" ht="31.5">
      <c r="A38" s="14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81"/>
      <c r="U38" s="81"/>
      <c r="V38" s="81"/>
      <c r="W38" s="81"/>
      <c r="X38" s="81"/>
      <c r="Y38" s="81"/>
      <c r="Z38" s="81"/>
      <c r="AA38" s="81"/>
      <c r="AB38" s="85"/>
    </row>
  </sheetData>
  <mergeCells count="4">
    <mergeCell ref="A38:S38"/>
    <mergeCell ref="B6:AB6"/>
    <mergeCell ref="Z36:AB36"/>
    <mergeCell ref="A5:AB5"/>
  </mergeCells>
  <pageMargins left="0.70866141732283472" right="0.70866141732283472" top="0.74803149606299213" bottom="0.74803149606299213" header="0.31496062992125984" footer="0.31496062992125984"/>
  <pageSetup paperSize="9" scale="46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F368-CD51-4E7D-84D4-52F261A2ADFD}">
  <sheetPr>
    <pageSetUpPr fitToPage="1"/>
  </sheetPr>
  <dimension ref="A1:AF38"/>
  <sheetViews>
    <sheetView topLeftCell="N1" workbookViewId="0">
      <selection activeCell="U4" sqref="U4"/>
    </sheetView>
  </sheetViews>
  <sheetFormatPr defaultRowHeight="15"/>
  <cols>
    <col min="1" max="1" width="27.28515625" customWidth="1"/>
    <col min="2" max="27" width="8.7109375" customWidth="1"/>
  </cols>
  <sheetData>
    <row r="1" spans="1:32" ht="18.75">
      <c r="A1" s="32"/>
      <c r="B1" s="32"/>
      <c r="C1" s="32"/>
      <c r="D1" s="32"/>
      <c r="E1" s="32"/>
      <c r="F1" s="32"/>
      <c r="G1" s="32"/>
      <c r="H1" s="32"/>
      <c r="I1" s="32"/>
      <c r="J1" s="32"/>
      <c r="K1" s="3"/>
      <c r="L1" s="86"/>
      <c r="M1" s="32"/>
      <c r="N1" s="32"/>
      <c r="O1" s="32"/>
      <c r="P1" s="32"/>
      <c r="Q1" s="32"/>
      <c r="R1" s="32"/>
      <c r="S1" s="149"/>
      <c r="T1" s="150"/>
      <c r="U1" s="32"/>
      <c r="V1" s="32"/>
      <c r="W1" s="32"/>
      <c r="X1" s="140"/>
      <c r="Y1" s="140"/>
      <c r="Z1" s="140"/>
      <c r="AA1" s="140"/>
      <c r="AB1" s="140"/>
      <c r="AC1" s="140"/>
      <c r="AD1" s="140"/>
      <c r="AE1" s="8"/>
      <c r="AF1" s="8"/>
    </row>
    <row r="2" spans="1:32" ht="18.75">
      <c r="A2" s="32"/>
      <c r="B2" s="32"/>
      <c r="C2" s="32"/>
      <c r="D2" s="32"/>
      <c r="E2" s="32"/>
      <c r="F2" s="32"/>
      <c r="G2" s="32"/>
      <c r="H2" s="32"/>
      <c r="I2" s="32"/>
      <c r="J2" s="32"/>
      <c r="K2" s="3"/>
      <c r="L2" s="86"/>
      <c r="M2" s="86"/>
      <c r="N2" s="86"/>
      <c r="O2" s="86"/>
      <c r="P2" s="86"/>
      <c r="Q2" s="86"/>
      <c r="R2" s="32"/>
      <c r="S2" s="142"/>
      <c r="T2" s="143"/>
      <c r="U2" s="140" t="s">
        <v>38</v>
      </c>
      <c r="V2" s="140"/>
      <c r="W2" s="140"/>
      <c r="X2" s="140"/>
      <c r="Y2" s="143"/>
      <c r="Z2" s="140"/>
      <c r="AA2" s="141"/>
      <c r="AB2" s="141"/>
      <c r="AC2" s="141"/>
      <c r="AD2" s="141"/>
      <c r="AE2" s="141"/>
      <c r="AF2" s="141"/>
    </row>
    <row r="3" spans="1:32" ht="23.25">
      <c r="A3" s="61"/>
      <c r="B3" s="61"/>
      <c r="C3" s="61"/>
      <c r="D3" s="61"/>
      <c r="E3" s="61"/>
      <c r="F3" s="61"/>
      <c r="G3" s="61"/>
      <c r="H3" s="61"/>
      <c r="I3" s="61"/>
      <c r="J3" s="61"/>
      <c r="K3" s="3"/>
      <c r="L3" s="86"/>
      <c r="M3" s="86"/>
      <c r="N3" s="86"/>
      <c r="O3" s="86"/>
      <c r="P3" s="86"/>
      <c r="Q3" s="86"/>
      <c r="R3" s="32"/>
      <c r="S3" s="142"/>
      <c r="T3" s="143"/>
      <c r="U3" s="140" t="s">
        <v>1</v>
      </c>
      <c r="V3" s="141"/>
      <c r="W3" s="141"/>
      <c r="X3" s="141"/>
      <c r="Y3" s="141"/>
      <c r="Z3" s="140"/>
      <c r="AA3" s="141"/>
      <c r="AB3" s="141"/>
      <c r="AC3" s="141"/>
      <c r="AD3" s="141"/>
      <c r="AE3" s="141"/>
      <c r="AF3" s="141"/>
    </row>
    <row r="4" spans="1:32" ht="23.2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140" t="s">
        <v>122</v>
      </c>
      <c r="V4" s="141"/>
      <c r="W4" s="141"/>
      <c r="X4" s="141"/>
      <c r="Y4" s="141"/>
      <c r="Z4" s="61"/>
      <c r="AA4" s="62"/>
    </row>
    <row r="5" spans="1:32" ht="23.25">
      <c r="A5" s="61"/>
      <c r="B5" s="146" t="s">
        <v>2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</row>
    <row r="6" spans="1:32" ht="20.25" customHeight="1">
      <c r="A6" s="61"/>
      <c r="B6" s="146" t="s">
        <v>3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</row>
    <row r="7" spans="1:32" ht="15.7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139"/>
    </row>
    <row r="8" spans="1:32" ht="34.5" customHeight="1">
      <c r="A8" s="87" t="s">
        <v>4</v>
      </c>
      <c r="B8" s="88" t="s">
        <v>93</v>
      </c>
      <c r="C8" s="87" t="s">
        <v>94</v>
      </c>
      <c r="D8" s="87" t="s">
        <v>95</v>
      </c>
      <c r="E8" s="87" t="s">
        <v>95</v>
      </c>
      <c r="F8" s="87" t="s">
        <v>95</v>
      </c>
      <c r="G8" s="88" t="s">
        <v>96</v>
      </c>
      <c r="H8" s="88" t="s">
        <v>97</v>
      </c>
      <c r="I8" s="88" t="s">
        <v>98</v>
      </c>
      <c r="J8" s="88" t="s">
        <v>99</v>
      </c>
      <c r="K8" s="88" t="s">
        <v>100</v>
      </c>
      <c r="L8" s="89" t="s">
        <v>10</v>
      </c>
      <c r="M8" s="89" t="s">
        <v>11</v>
      </c>
      <c r="N8" s="90" t="s">
        <v>85</v>
      </c>
      <c r="O8" s="88" t="s">
        <v>101</v>
      </c>
      <c r="P8" s="87" t="s">
        <v>102</v>
      </c>
      <c r="Q8" s="87" t="s">
        <v>102</v>
      </c>
      <c r="R8" s="87" t="s">
        <v>102</v>
      </c>
      <c r="S8" s="87" t="s">
        <v>103</v>
      </c>
      <c r="T8" s="87" t="s">
        <v>104</v>
      </c>
      <c r="U8" s="88" t="s">
        <v>105</v>
      </c>
      <c r="V8" s="88" t="s">
        <v>106</v>
      </c>
      <c r="W8" s="88" t="s">
        <v>107</v>
      </c>
      <c r="X8" s="88" t="s">
        <v>108</v>
      </c>
      <c r="Y8" s="89" t="s">
        <v>10</v>
      </c>
      <c r="Z8" s="133" t="s">
        <v>11</v>
      </c>
      <c r="AA8" s="132" t="s">
        <v>85</v>
      </c>
    </row>
    <row r="9" spans="1:32" ht="15.75" customHeight="1">
      <c r="A9" s="91"/>
      <c r="B9" s="92"/>
      <c r="C9" s="93"/>
      <c r="D9" s="93"/>
      <c r="E9" s="93"/>
      <c r="F9" s="93"/>
      <c r="G9" s="92"/>
      <c r="H9" s="92"/>
      <c r="I9" s="92"/>
      <c r="J9" s="92"/>
      <c r="K9" s="92"/>
      <c r="L9" s="94"/>
      <c r="M9" s="94"/>
      <c r="N9" s="95"/>
      <c r="O9" s="92"/>
      <c r="P9" s="93"/>
      <c r="Q9" s="93"/>
      <c r="R9" s="93"/>
      <c r="S9" s="93"/>
      <c r="T9" s="93"/>
      <c r="U9" s="92"/>
      <c r="V9" s="92"/>
      <c r="W9" s="92"/>
      <c r="X9" s="92"/>
      <c r="Y9" s="94"/>
      <c r="Z9" s="134"/>
      <c r="AA9" s="90"/>
    </row>
    <row r="10" spans="1:32" ht="34.5" customHeight="1">
      <c r="A10" s="96" t="s">
        <v>26</v>
      </c>
      <c r="B10" s="98">
        <v>20</v>
      </c>
      <c r="C10" s="99">
        <v>24</v>
      </c>
      <c r="D10" s="98">
        <v>16</v>
      </c>
      <c r="E10" s="98"/>
      <c r="F10" s="98"/>
      <c r="G10" s="98">
        <v>30</v>
      </c>
      <c r="H10" s="98">
        <v>28</v>
      </c>
      <c r="I10" s="98"/>
      <c r="J10" s="98">
        <v>29</v>
      </c>
      <c r="K10" s="98"/>
      <c r="L10" s="98">
        <v>6</v>
      </c>
      <c r="M10" s="98">
        <f t="shared" ref="M10:M17" si="0">SUM(B10:K10)</f>
        <v>147</v>
      </c>
      <c r="N10" s="97">
        <v>45</v>
      </c>
      <c r="O10" s="98">
        <v>32</v>
      </c>
      <c r="P10" s="98">
        <v>26</v>
      </c>
      <c r="Q10" s="98">
        <v>16</v>
      </c>
      <c r="R10" s="98"/>
      <c r="S10" s="98">
        <v>20</v>
      </c>
      <c r="T10" s="98"/>
      <c r="U10" s="98">
        <v>30</v>
      </c>
      <c r="V10" s="98">
        <v>21</v>
      </c>
      <c r="W10" s="98">
        <v>28</v>
      </c>
      <c r="X10" s="98"/>
      <c r="Y10" s="98">
        <v>7</v>
      </c>
      <c r="Z10" s="135">
        <f t="shared" ref="Z10:Z17" si="1">SUM(O10:X10)</f>
        <v>173</v>
      </c>
      <c r="AA10" s="97">
        <v>45</v>
      </c>
    </row>
    <row r="11" spans="1:32" ht="34.5" customHeight="1">
      <c r="A11" s="25" t="s">
        <v>27</v>
      </c>
      <c r="B11" s="98">
        <v>24</v>
      </c>
      <c r="C11" s="99"/>
      <c r="D11" s="98"/>
      <c r="E11" s="98"/>
      <c r="F11" s="98"/>
      <c r="G11" s="98">
        <v>20</v>
      </c>
      <c r="H11" s="98">
        <v>28</v>
      </c>
      <c r="I11" s="98"/>
      <c r="J11" s="98"/>
      <c r="K11" s="98"/>
      <c r="L11" s="98">
        <v>3</v>
      </c>
      <c r="M11" s="98">
        <f t="shared" si="0"/>
        <v>72</v>
      </c>
      <c r="N11" s="97">
        <v>30</v>
      </c>
      <c r="O11" s="98">
        <v>29</v>
      </c>
      <c r="P11" s="98"/>
      <c r="Q11" s="98"/>
      <c r="R11" s="98"/>
      <c r="S11" s="98">
        <v>31</v>
      </c>
      <c r="T11" s="98"/>
      <c r="U11" s="98"/>
      <c r="V11" s="98"/>
      <c r="W11" s="98"/>
      <c r="X11" s="98"/>
      <c r="Y11" s="98">
        <v>2</v>
      </c>
      <c r="Z11" s="135">
        <f t="shared" si="1"/>
        <v>60</v>
      </c>
      <c r="AA11" s="97">
        <v>30</v>
      </c>
    </row>
    <row r="12" spans="1:32" ht="34.5" customHeight="1">
      <c r="A12" s="25" t="s">
        <v>28</v>
      </c>
      <c r="B12" s="98">
        <v>30</v>
      </c>
      <c r="C12" s="98">
        <v>16</v>
      </c>
      <c r="D12" s="98">
        <v>20</v>
      </c>
      <c r="E12" s="98"/>
      <c r="F12" s="98"/>
      <c r="G12" s="98">
        <v>30</v>
      </c>
      <c r="H12" s="98">
        <v>30</v>
      </c>
      <c r="I12" s="98">
        <v>26</v>
      </c>
      <c r="J12" s="98"/>
      <c r="K12" s="98"/>
      <c r="L12" s="98">
        <v>6</v>
      </c>
      <c r="M12" s="98">
        <f t="shared" si="0"/>
        <v>152</v>
      </c>
      <c r="N12" s="97">
        <v>50</v>
      </c>
      <c r="O12" s="98">
        <v>30</v>
      </c>
      <c r="P12" s="98">
        <v>27</v>
      </c>
      <c r="Q12" s="98">
        <v>23</v>
      </c>
      <c r="R12" s="98"/>
      <c r="S12" s="98">
        <v>30</v>
      </c>
      <c r="T12" s="98"/>
      <c r="U12" s="98">
        <v>31</v>
      </c>
      <c r="V12" s="98">
        <v>29</v>
      </c>
      <c r="W12" s="98"/>
      <c r="X12" s="98"/>
      <c r="Y12" s="98">
        <v>6</v>
      </c>
      <c r="Z12" s="135">
        <f t="shared" si="1"/>
        <v>170</v>
      </c>
      <c r="AA12" s="97">
        <v>50</v>
      </c>
    </row>
    <row r="13" spans="1:32" ht="34.5" customHeight="1">
      <c r="A13" s="25" t="s">
        <v>29</v>
      </c>
      <c r="B13" s="93">
        <v>27</v>
      </c>
      <c r="C13" s="93">
        <v>30</v>
      </c>
      <c r="D13" s="93">
        <v>12</v>
      </c>
      <c r="E13" s="93">
        <v>9</v>
      </c>
      <c r="F13" s="98"/>
      <c r="G13" s="98">
        <v>23</v>
      </c>
      <c r="H13" s="98">
        <v>29</v>
      </c>
      <c r="I13" s="98"/>
      <c r="J13" s="98"/>
      <c r="K13" s="98"/>
      <c r="L13" s="98">
        <v>6</v>
      </c>
      <c r="M13" s="98">
        <f t="shared" si="0"/>
        <v>130</v>
      </c>
      <c r="N13" s="97">
        <v>40</v>
      </c>
      <c r="O13" s="98">
        <v>20</v>
      </c>
      <c r="P13" s="93">
        <v>22</v>
      </c>
      <c r="Q13" s="93">
        <v>10</v>
      </c>
      <c r="R13" s="93">
        <v>10</v>
      </c>
      <c r="S13" s="98">
        <v>26</v>
      </c>
      <c r="T13" s="98">
        <v>19</v>
      </c>
      <c r="U13" s="98">
        <v>28</v>
      </c>
      <c r="V13" s="98"/>
      <c r="W13" s="98"/>
      <c r="X13" s="98"/>
      <c r="Y13" s="98">
        <v>7</v>
      </c>
      <c r="Z13" s="135">
        <f t="shared" si="1"/>
        <v>135</v>
      </c>
      <c r="AA13" s="97">
        <v>50</v>
      </c>
    </row>
    <row r="14" spans="1:32" ht="34.5" customHeight="1">
      <c r="A14" s="25" t="s">
        <v>30</v>
      </c>
      <c r="B14" s="92">
        <v>29</v>
      </c>
      <c r="C14" s="92">
        <v>19</v>
      </c>
      <c r="D14" s="92">
        <v>26</v>
      </c>
      <c r="E14" s="92"/>
      <c r="F14" s="92"/>
      <c r="G14" s="92">
        <v>23</v>
      </c>
      <c r="H14" s="92">
        <v>30</v>
      </c>
      <c r="I14" s="92"/>
      <c r="J14" s="92"/>
      <c r="K14" s="92"/>
      <c r="L14" s="92">
        <v>5</v>
      </c>
      <c r="M14" s="92">
        <f t="shared" si="0"/>
        <v>127</v>
      </c>
      <c r="N14" s="101">
        <v>50</v>
      </c>
      <c r="O14" s="92">
        <v>24</v>
      </c>
      <c r="P14" s="92">
        <v>15</v>
      </c>
      <c r="Q14" s="92">
        <v>12</v>
      </c>
      <c r="R14" s="92"/>
      <c r="S14" s="92">
        <v>28</v>
      </c>
      <c r="T14" s="92"/>
      <c r="U14" s="92">
        <v>29</v>
      </c>
      <c r="V14" s="92"/>
      <c r="W14" s="92"/>
      <c r="X14" s="92"/>
      <c r="Y14" s="92">
        <v>5</v>
      </c>
      <c r="Z14" s="136">
        <f t="shared" si="1"/>
        <v>108</v>
      </c>
      <c r="AA14" s="101">
        <v>50</v>
      </c>
    </row>
    <row r="15" spans="1:32" ht="34.5" customHeight="1">
      <c r="A15" s="25" t="s">
        <v>31</v>
      </c>
      <c r="B15" s="104">
        <v>29</v>
      </c>
      <c r="C15" s="103">
        <v>29</v>
      </c>
      <c r="D15" s="103">
        <v>29</v>
      </c>
      <c r="E15" s="103">
        <v>26</v>
      </c>
      <c r="F15" s="103">
        <v>27</v>
      </c>
      <c r="G15" s="104">
        <v>35</v>
      </c>
      <c r="H15" s="104">
        <v>31</v>
      </c>
      <c r="I15" s="104"/>
      <c r="J15" s="104"/>
      <c r="K15" s="104"/>
      <c r="L15" s="98">
        <v>7</v>
      </c>
      <c r="M15" s="98">
        <f t="shared" si="0"/>
        <v>206</v>
      </c>
      <c r="N15" s="97">
        <v>90</v>
      </c>
      <c r="O15" s="104">
        <v>28</v>
      </c>
      <c r="P15" s="103">
        <v>26</v>
      </c>
      <c r="Q15" s="103">
        <v>26</v>
      </c>
      <c r="R15" s="103">
        <v>29</v>
      </c>
      <c r="S15" s="104">
        <v>26</v>
      </c>
      <c r="T15" s="104"/>
      <c r="U15" s="104">
        <v>22</v>
      </c>
      <c r="V15" s="104">
        <v>20</v>
      </c>
      <c r="W15" s="104"/>
      <c r="X15" s="105">
        <v>23</v>
      </c>
      <c r="Y15" s="98">
        <v>8</v>
      </c>
      <c r="Z15" s="135">
        <f t="shared" si="1"/>
        <v>200</v>
      </c>
      <c r="AA15" s="97">
        <v>120</v>
      </c>
    </row>
    <row r="16" spans="1:32" ht="34.5" customHeight="1">
      <c r="A16" s="25" t="s">
        <v>32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98"/>
      <c r="M16" s="98">
        <f t="shared" si="0"/>
        <v>0</v>
      </c>
      <c r="N16" s="97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98"/>
      <c r="Z16" s="135">
        <f t="shared" si="1"/>
        <v>0</v>
      </c>
      <c r="AA16" s="97"/>
    </row>
    <row r="17" spans="1:27" ht="34.5" customHeight="1">
      <c r="A17" s="25" t="s">
        <v>33</v>
      </c>
      <c r="B17" s="104">
        <v>18</v>
      </c>
      <c r="C17" s="104"/>
      <c r="D17" s="104"/>
      <c r="E17" s="104"/>
      <c r="F17" s="104"/>
      <c r="G17" s="104">
        <v>18</v>
      </c>
      <c r="H17" s="104"/>
      <c r="I17" s="104"/>
      <c r="J17" s="104"/>
      <c r="K17" s="104"/>
      <c r="L17" s="98">
        <v>2</v>
      </c>
      <c r="M17" s="98">
        <f t="shared" si="0"/>
        <v>36</v>
      </c>
      <c r="N17" s="97">
        <v>12</v>
      </c>
      <c r="O17" s="104">
        <v>19</v>
      </c>
      <c r="P17" s="104"/>
      <c r="Q17" s="104"/>
      <c r="R17" s="104"/>
      <c r="S17" s="104">
        <v>19</v>
      </c>
      <c r="T17" s="104"/>
      <c r="U17" s="104"/>
      <c r="V17" s="104"/>
      <c r="W17" s="104"/>
      <c r="X17" s="104"/>
      <c r="Y17" s="98">
        <v>2</v>
      </c>
      <c r="Z17" s="135">
        <f t="shared" si="1"/>
        <v>38</v>
      </c>
      <c r="AA17" s="97">
        <v>12</v>
      </c>
    </row>
    <row r="18" spans="1:27" ht="34.5" customHeight="1">
      <c r="A18" s="25" t="s">
        <v>76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98"/>
      <c r="M18" s="98"/>
      <c r="N18" s="97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98"/>
      <c r="Z18" s="135"/>
      <c r="AA18" s="97"/>
    </row>
    <row r="19" spans="1:27" ht="24" customHeight="1">
      <c r="A19" s="106" t="s">
        <v>34</v>
      </c>
      <c r="B19" s="107">
        <f t="shared" ref="B19:AA19" si="2">SUM(B10:B17)</f>
        <v>177</v>
      </c>
      <c r="C19" s="107">
        <f t="shared" si="2"/>
        <v>118</v>
      </c>
      <c r="D19" s="107">
        <f t="shared" si="2"/>
        <v>103</v>
      </c>
      <c r="E19" s="107">
        <f t="shared" si="2"/>
        <v>35</v>
      </c>
      <c r="F19" s="107">
        <f t="shared" si="2"/>
        <v>27</v>
      </c>
      <c r="G19" s="107">
        <f t="shared" si="2"/>
        <v>179</v>
      </c>
      <c r="H19" s="107">
        <f t="shared" si="2"/>
        <v>176</v>
      </c>
      <c r="I19" s="107">
        <f t="shared" si="2"/>
        <v>26</v>
      </c>
      <c r="J19" s="107">
        <f t="shared" si="2"/>
        <v>29</v>
      </c>
      <c r="K19" s="107">
        <f t="shared" si="2"/>
        <v>0</v>
      </c>
      <c r="L19" s="107">
        <f t="shared" si="2"/>
        <v>35</v>
      </c>
      <c r="M19" s="107">
        <f t="shared" si="2"/>
        <v>870</v>
      </c>
      <c r="N19" s="107">
        <f t="shared" si="2"/>
        <v>317</v>
      </c>
      <c r="O19" s="107">
        <f t="shared" si="2"/>
        <v>182</v>
      </c>
      <c r="P19" s="107">
        <f t="shared" si="2"/>
        <v>116</v>
      </c>
      <c r="Q19" s="107">
        <f t="shared" si="2"/>
        <v>87</v>
      </c>
      <c r="R19" s="107">
        <f t="shared" si="2"/>
        <v>39</v>
      </c>
      <c r="S19" s="107">
        <f t="shared" si="2"/>
        <v>180</v>
      </c>
      <c r="T19" s="107">
        <f t="shared" si="2"/>
        <v>19</v>
      </c>
      <c r="U19" s="107">
        <f t="shared" si="2"/>
        <v>140</v>
      </c>
      <c r="V19" s="107">
        <f t="shared" si="2"/>
        <v>70</v>
      </c>
      <c r="W19" s="107">
        <f t="shared" si="2"/>
        <v>28</v>
      </c>
      <c r="X19" s="107">
        <f t="shared" si="2"/>
        <v>23</v>
      </c>
      <c r="Y19" s="107">
        <f t="shared" si="2"/>
        <v>37</v>
      </c>
      <c r="Z19" s="137">
        <f t="shared" si="2"/>
        <v>884</v>
      </c>
      <c r="AA19" s="107">
        <f t="shared" si="2"/>
        <v>357</v>
      </c>
    </row>
    <row r="20" spans="1:27" ht="34.5" customHeight="1">
      <c r="A20" s="108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10"/>
    </row>
    <row r="21" spans="1:27" ht="34.5" customHeight="1">
      <c r="A21" s="111" t="s">
        <v>35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4"/>
      <c r="M21" s="114"/>
      <c r="N21" s="114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4"/>
      <c r="Z21" s="138"/>
      <c r="AA21" s="115"/>
    </row>
    <row r="22" spans="1:27" ht="34.5" customHeight="1">
      <c r="A22" s="25" t="s">
        <v>26</v>
      </c>
      <c r="B22" s="102"/>
      <c r="C22" s="102">
        <v>2</v>
      </c>
      <c r="D22" s="102"/>
      <c r="E22" s="102"/>
      <c r="F22" s="102"/>
      <c r="G22" s="102"/>
      <c r="H22" s="102"/>
      <c r="I22" s="102"/>
      <c r="J22" s="102"/>
      <c r="K22" s="102"/>
      <c r="L22" s="92">
        <v>1</v>
      </c>
      <c r="M22" s="92">
        <v>2</v>
      </c>
      <c r="N22" s="92"/>
      <c r="O22" s="102"/>
      <c r="P22" s="102">
        <v>1</v>
      </c>
      <c r="Q22" s="102">
        <v>2</v>
      </c>
      <c r="R22" s="102"/>
      <c r="S22" s="102"/>
      <c r="T22" s="102"/>
      <c r="U22" s="102"/>
      <c r="V22" s="102"/>
      <c r="W22" s="102"/>
      <c r="X22" s="102"/>
      <c r="Y22" s="92">
        <v>2</v>
      </c>
      <c r="Z22" s="136">
        <f>SUM(N22:X22)</f>
        <v>3</v>
      </c>
      <c r="AA22" s="100"/>
    </row>
    <row r="23" spans="1:27" ht="34.5" customHeight="1">
      <c r="A23" s="27" t="s">
        <v>27</v>
      </c>
      <c r="B23" s="102">
        <v>1</v>
      </c>
      <c r="C23" s="102"/>
      <c r="D23" s="102"/>
      <c r="E23" s="102"/>
      <c r="F23" s="102"/>
      <c r="G23" s="102"/>
      <c r="H23" s="102">
        <v>1</v>
      </c>
      <c r="I23" s="102"/>
      <c r="J23" s="102"/>
      <c r="K23" s="102"/>
      <c r="L23" s="92">
        <v>2</v>
      </c>
      <c r="M23" s="92">
        <v>2</v>
      </c>
      <c r="N23" s="92"/>
      <c r="O23" s="102">
        <v>1</v>
      </c>
      <c r="P23" s="102"/>
      <c r="Q23" s="102"/>
      <c r="R23" s="102"/>
      <c r="S23" s="102"/>
      <c r="T23" s="102"/>
      <c r="U23" s="102"/>
      <c r="V23" s="102"/>
      <c r="W23" s="102"/>
      <c r="X23" s="102"/>
      <c r="Y23" s="92">
        <v>1</v>
      </c>
      <c r="Z23" s="136">
        <v>1</v>
      </c>
      <c r="AA23" s="100"/>
    </row>
    <row r="24" spans="1:27" ht="34.5" customHeight="1">
      <c r="A24" s="27" t="s">
        <v>28</v>
      </c>
      <c r="B24" s="102"/>
      <c r="C24" s="102"/>
      <c r="D24" s="102"/>
      <c r="E24" s="102"/>
      <c r="F24" s="102"/>
      <c r="G24" s="102">
        <v>1</v>
      </c>
      <c r="H24" s="102"/>
      <c r="I24" s="102">
        <v>1</v>
      </c>
      <c r="J24" s="102"/>
      <c r="K24" s="102"/>
      <c r="L24" s="92">
        <v>2</v>
      </c>
      <c r="M24" s="92">
        <v>2</v>
      </c>
      <c r="N24" s="92"/>
      <c r="O24" s="102"/>
      <c r="P24" s="102"/>
      <c r="Q24" s="102"/>
      <c r="R24" s="102"/>
      <c r="S24" s="102"/>
      <c r="T24" s="102"/>
      <c r="U24" s="102">
        <v>1</v>
      </c>
      <c r="V24" s="102"/>
      <c r="W24" s="102"/>
      <c r="X24" s="102"/>
      <c r="Y24" s="92">
        <v>1</v>
      </c>
      <c r="Z24" s="136">
        <v>1</v>
      </c>
      <c r="AA24" s="100"/>
    </row>
    <row r="25" spans="1:27" ht="34.5" customHeight="1">
      <c r="A25" s="27" t="s">
        <v>29</v>
      </c>
      <c r="B25" s="102"/>
      <c r="C25" s="102">
        <v>1</v>
      </c>
      <c r="D25" s="102"/>
      <c r="E25" s="102"/>
      <c r="F25" s="102"/>
      <c r="G25" s="102">
        <v>1</v>
      </c>
      <c r="H25" s="102">
        <v>1</v>
      </c>
      <c r="I25" s="102"/>
      <c r="J25" s="102"/>
      <c r="K25" s="102"/>
      <c r="L25" s="92">
        <v>3</v>
      </c>
      <c r="M25" s="92">
        <v>3</v>
      </c>
      <c r="N25" s="92"/>
      <c r="O25" s="102">
        <v>1</v>
      </c>
      <c r="P25" s="102"/>
      <c r="Q25" s="102"/>
      <c r="R25" s="102"/>
      <c r="S25" s="102">
        <v>1</v>
      </c>
      <c r="T25" s="102"/>
      <c r="U25" s="102">
        <v>2</v>
      </c>
      <c r="V25" s="102"/>
      <c r="W25" s="102"/>
      <c r="X25" s="102"/>
      <c r="Y25" s="92">
        <v>3</v>
      </c>
      <c r="Z25" s="136">
        <v>4</v>
      </c>
      <c r="AA25" s="100"/>
    </row>
    <row r="26" spans="1:27" ht="34.5" customHeight="1">
      <c r="A26" s="27" t="s">
        <v>30</v>
      </c>
      <c r="B26" s="102">
        <v>1</v>
      </c>
      <c r="C26" s="102"/>
      <c r="D26" s="102"/>
      <c r="E26" s="102"/>
      <c r="F26" s="102"/>
      <c r="G26" s="102">
        <v>1</v>
      </c>
      <c r="H26" s="102">
        <v>1</v>
      </c>
      <c r="I26" s="102"/>
      <c r="J26" s="102"/>
      <c r="K26" s="102"/>
      <c r="L26" s="92">
        <v>3</v>
      </c>
      <c r="M26" s="92">
        <v>3</v>
      </c>
      <c r="N26" s="92"/>
      <c r="O26" s="102"/>
      <c r="P26" s="102"/>
      <c r="Q26" s="102"/>
      <c r="R26" s="102"/>
      <c r="S26" s="102">
        <v>1</v>
      </c>
      <c r="T26" s="102"/>
      <c r="U26" s="102"/>
      <c r="V26" s="102"/>
      <c r="W26" s="102"/>
      <c r="X26" s="102"/>
      <c r="Y26" s="92">
        <v>1</v>
      </c>
      <c r="Z26" s="136">
        <v>1</v>
      </c>
      <c r="AA26" s="100"/>
    </row>
    <row r="27" spans="1:27" ht="34.5" customHeight="1">
      <c r="A27" s="27" t="s">
        <v>31</v>
      </c>
      <c r="B27" s="102"/>
      <c r="C27" s="102">
        <v>2</v>
      </c>
      <c r="D27" s="102"/>
      <c r="E27" s="102"/>
      <c r="F27" s="102">
        <v>1</v>
      </c>
      <c r="G27" s="102"/>
      <c r="H27" s="102"/>
      <c r="I27" s="102"/>
      <c r="J27" s="102"/>
      <c r="K27" s="102"/>
      <c r="L27" s="92">
        <v>2</v>
      </c>
      <c r="M27" s="92">
        <v>3</v>
      </c>
      <c r="N27" s="92"/>
      <c r="O27" s="102"/>
      <c r="P27" s="102"/>
      <c r="Q27" s="102">
        <v>1</v>
      </c>
      <c r="R27" s="102">
        <v>1</v>
      </c>
      <c r="S27" s="102"/>
      <c r="T27" s="102"/>
      <c r="U27" s="102"/>
      <c r="V27" s="102"/>
      <c r="W27" s="102"/>
      <c r="X27" s="102"/>
      <c r="Y27" s="92">
        <v>2</v>
      </c>
      <c r="Z27" s="136">
        <v>2</v>
      </c>
      <c r="AA27" s="100"/>
    </row>
    <row r="28" spans="1:27" ht="34.5" customHeight="1">
      <c r="A28" s="27" t="s">
        <v>32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92"/>
      <c r="M28" s="92"/>
      <c r="N28" s="9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92"/>
      <c r="Z28" s="136"/>
      <c r="AA28" s="100"/>
    </row>
    <row r="29" spans="1:27" ht="30" customHeight="1">
      <c r="A29" s="27" t="s">
        <v>33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92"/>
      <c r="M29" s="92"/>
      <c r="N29" s="92"/>
      <c r="O29" s="102">
        <v>1</v>
      </c>
      <c r="P29" s="102"/>
      <c r="Q29" s="102"/>
      <c r="R29" s="102"/>
      <c r="S29" s="102"/>
      <c r="T29" s="102"/>
      <c r="U29" s="102"/>
      <c r="V29" s="102"/>
      <c r="W29" s="102"/>
      <c r="X29" s="102"/>
      <c r="Y29" s="92">
        <v>1</v>
      </c>
      <c r="Z29" s="136">
        <v>1</v>
      </c>
      <c r="AA29" s="100"/>
    </row>
    <row r="30" spans="1:27" ht="25.5" customHeight="1">
      <c r="A30" s="118" t="s">
        <v>34</v>
      </c>
      <c r="B30" s="92">
        <f t="shared" ref="B30:AA30" si="3">SUM(B22:B29)</f>
        <v>2</v>
      </c>
      <c r="C30" s="92">
        <f t="shared" si="3"/>
        <v>5</v>
      </c>
      <c r="D30" s="92">
        <f t="shared" si="3"/>
        <v>0</v>
      </c>
      <c r="E30" s="92">
        <f t="shared" si="3"/>
        <v>0</v>
      </c>
      <c r="F30" s="92">
        <f t="shared" si="3"/>
        <v>1</v>
      </c>
      <c r="G30" s="92">
        <f t="shared" si="3"/>
        <v>3</v>
      </c>
      <c r="H30" s="92">
        <f t="shared" si="3"/>
        <v>3</v>
      </c>
      <c r="I30" s="92">
        <f t="shared" si="3"/>
        <v>1</v>
      </c>
      <c r="J30" s="92">
        <f t="shared" si="3"/>
        <v>0</v>
      </c>
      <c r="K30" s="92">
        <f t="shared" si="3"/>
        <v>0</v>
      </c>
      <c r="L30" s="92">
        <f t="shared" si="3"/>
        <v>13</v>
      </c>
      <c r="M30" s="92">
        <f t="shared" si="3"/>
        <v>15</v>
      </c>
      <c r="N30" s="92">
        <f t="shared" si="3"/>
        <v>0</v>
      </c>
      <c r="O30" s="92">
        <f t="shared" si="3"/>
        <v>3</v>
      </c>
      <c r="P30" s="92">
        <f t="shared" si="3"/>
        <v>1</v>
      </c>
      <c r="Q30" s="92">
        <f t="shared" si="3"/>
        <v>3</v>
      </c>
      <c r="R30" s="92">
        <f t="shared" si="3"/>
        <v>1</v>
      </c>
      <c r="S30" s="92">
        <f t="shared" si="3"/>
        <v>2</v>
      </c>
      <c r="T30" s="92">
        <f t="shared" si="3"/>
        <v>0</v>
      </c>
      <c r="U30" s="92">
        <f t="shared" si="3"/>
        <v>3</v>
      </c>
      <c r="V30" s="92">
        <f t="shared" si="3"/>
        <v>0</v>
      </c>
      <c r="W30" s="92">
        <f t="shared" si="3"/>
        <v>0</v>
      </c>
      <c r="X30" s="92">
        <f t="shared" si="3"/>
        <v>0</v>
      </c>
      <c r="Y30" s="92">
        <f t="shared" si="3"/>
        <v>11</v>
      </c>
      <c r="Z30" s="136">
        <f t="shared" si="3"/>
        <v>13</v>
      </c>
      <c r="AA30" s="92">
        <f t="shared" si="3"/>
        <v>0</v>
      </c>
    </row>
    <row r="31" spans="1:27" ht="15.75">
      <c r="A31" s="118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136"/>
      <c r="AA31" s="100"/>
    </row>
    <row r="32" spans="1:27" ht="18">
      <c r="A32" s="65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67"/>
    </row>
    <row r="33" spans="1:27" ht="18.75">
      <c r="A33" s="68"/>
      <c r="B33" s="68"/>
      <c r="C33" s="68"/>
      <c r="D33" s="68"/>
      <c r="E33" s="68"/>
      <c r="F33" s="68"/>
      <c r="G33" s="68"/>
      <c r="H33" s="68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68"/>
      <c r="Y33" s="34"/>
      <c r="Z33" s="34"/>
      <c r="AA33" s="34"/>
    </row>
    <row r="34" spans="1:27" ht="24.75">
      <c r="A34" s="71"/>
      <c r="B34" s="71"/>
      <c r="C34" s="71"/>
      <c r="D34" s="71"/>
      <c r="E34" s="71"/>
      <c r="F34" s="71"/>
      <c r="G34" s="71"/>
      <c r="H34" s="71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</row>
    <row r="35" spans="1:27" ht="24.75">
      <c r="A35" s="74"/>
      <c r="B35" s="71"/>
      <c r="C35" s="71"/>
      <c r="D35" s="71"/>
      <c r="E35" s="71"/>
      <c r="F35" s="71"/>
      <c r="G35" s="71"/>
      <c r="H35" s="71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</row>
    <row r="36" spans="1:27" ht="24.75">
      <c r="A36" s="63"/>
      <c r="B36" s="151"/>
      <c r="C36" s="145"/>
      <c r="D36" s="145"/>
      <c r="E36" s="145"/>
      <c r="F36" s="145"/>
      <c r="G36" s="145"/>
      <c r="H36" s="145"/>
      <c r="I36" s="148"/>
      <c r="J36" s="145"/>
      <c r="K36" s="145"/>
      <c r="L36" s="148"/>
      <c r="M36" s="145"/>
      <c r="N36" s="145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</row>
    <row r="37" spans="1:27" ht="24.75">
      <c r="A37" s="74"/>
      <c r="B37" s="74"/>
      <c r="C37" s="78"/>
      <c r="D37" s="78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</row>
    <row r="38" spans="1:27" ht="31.5">
      <c r="A38" s="8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81"/>
      <c r="W38" s="81"/>
      <c r="X38" s="81"/>
      <c r="Y38" s="144"/>
      <c r="Z38" s="145"/>
      <c r="AA38" s="145"/>
    </row>
  </sheetData>
  <mergeCells count="8">
    <mergeCell ref="B38:U38"/>
    <mergeCell ref="Y38:AA38"/>
    <mergeCell ref="B5:AA5"/>
    <mergeCell ref="S1:T1"/>
    <mergeCell ref="B6:AA6"/>
    <mergeCell ref="B36:H36"/>
    <mergeCell ref="I36:K36"/>
    <mergeCell ref="L36:N36"/>
  </mergeCells>
  <pageMargins left="0.70866141732283472" right="0.70866141732283472" top="0.74803149606299213" bottom="0.74803149606299213" header="0.31496062992125984" footer="0.31496062992125984"/>
  <pageSetup paperSize="9" scale="43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896F-0FE1-415C-AB99-AD5A22675FDF}">
  <dimension ref="A1:BC31"/>
  <sheetViews>
    <sheetView workbookViewId="0">
      <selection activeCell="F3" sqref="F3:L3"/>
    </sheetView>
  </sheetViews>
  <sheetFormatPr defaultRowHeight="15"/>
  <cols>
    <col min="1" max="1" width="37.85546875" customWidth="1"/>
    <col min="2" max="7" width="18.28515625" customWidth="1"/>
  </cols>
  <sheetData>
    <row r="1" spans="1:55" ht="18.75">
      <c r="A1" s="120"/>
      <c r="F1" s="38" t="s">
        <v>38</v>
      </c>
      <c r="G1" s="119"/>
      <c r="H1" s="8"/>
      <c r="I1" s="8"/>
      <c r="J1" s="8"/>
      <c r="K1" s="8"/>
      <c r="L1" s="8"/>
    </row>
    <row r="2" spans="1:55" ht="18.75">
      <c r="F2" s="154" t="s">
        <v>1</v>
      </c>
      <c r="G2" s="155"/>
      <c r="H2" s="155"/>
      <c r="I2" s="155"/>
      <c r="J2" s="155"/>
      <c r="K2" s="155"/>
      <c r="L2" s="155"/>
    </row>
    <row r="3" spans="1:55" ht="18.75">
      <c r="F3" s="154" t="s">
        <v>123</v>
      </c>
      <c r="G3" s="155"/>
      <c r="H3" s="155"/>
      <c r="I3" s="155"/>
      <c r="J3" s="155"/>
      <c r="K3" s="155"/>
      <c r="L3" s="155"/>
    </row>
    <row r="4" spans="1:55" ht="18.75">
      <c r="A4" s="152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</row>
    <row r="5" spans="1:55" ht="18.75">
      <c r="A5" s="146" t="s">
        <v>116</v>
      </c>
      <c r="B5" s="146"/>
      <c r="C5" s="146"/>
      <c r="D5" s="146"/>
      <c r="E5" s="146"/>
      <c r="F5" s="146"/>
      <c r="G5" s="146"/>
      <c r="H5" s="146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  <c r="BB5" s="143"/>
      <c r="BC5" s="143"/>
    </row>
    <row r="6" spans="1:55" ht="18.75">
      <c r="A6" s="146" t="s">
        <v>117</v>
      </c>
      <c r="B6" s="146"/>
      <c r="C6" s="146"/>
      <c r="D6" s="146"/>
      <c r="E6" s="146"/>
      <c r="F6" s="146"/>
      <c r="G6" s="146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</row>
    <row r="8" spans="1:55" ht="31.5">
      <c r="A8" s="121" t="s">
        <v>4</v>
      </c>
      <c r="B8" s="130" t="s">
        <v>109</v>
      </c>
      <c r="C8" s="130" t="s">
        <v>110</v>
      </c>
      <c r="D8" s="130" t="s">
        <v>111</v>
      </c>
      <c r="E8" s="130" t="s">
        <v>112</v>
      </c>
      <c r="F8" s="130" t="s">
        <v>113</v>
      </c>
      <c r="G8" s="131"/>
    </row>
    <row r="9" spans="1:55" ht="15.75">
      <c r="A9" s="121"/>
      <c r="B9" s="122"/>
      <c r="C9" s="122"/>
      <c r="D9" s="122"/>
      <c r="E9" s="122"/>
      <c r="F9" s="122"/>
      <c r="G9" s="123"/>
    </row>
    <row r="10" spans="1:55" ht="31.5">
      <c r="A10" s="124" t="s">
        <v>26</v>
      </c>
      <c r="B10" s="128">
        <v>26</v>
      </c>
      <c r="C10" s="128">
        <v>649</v>
      </c>
      <c r="D10" s="128">
        <v>180</v>
      </c>
      <c r="E10" s="128">
        <v>6</v>
      </c>
      <c r="F10" s="128">
        <v>5</v>
      </c>
      <c r="G10" s="129"/>
    </row>
    <row r="11" spans="1:55" ht="15.75">
      <c r="A11" s="26" t="s">
        <v>27</v>
      </c>
      <c r="B11" s="128">
        <v>10</v>
      </c>
      <c r="C11" s="128">
        <v>255</v>
      </c>
      <c r="D11" s="128">
        <v>120</v>
      </c>
      <c r="E11" s="128">
        <v>4</v>
      </c>
      <c r="F11" s="128">
        <v>2</v>
      </c>
      <c r="G11" s="129"/>
    </row>
    <row r="12" spans="1:55" ht="31.5">
      <c r="A12" s="26" t="s">
        <v>28</v>
      </c>
      <c r="B12" s="128">
        <v>24</v>
      </c>
      <c r="C12" s="128">
        <v>643</v>
      </c>
      <c r="D12" s="128">
        <v>270</v>
      </c>
      <c r="E12" s="128">
        <v>9</v>
      </c>
      <c r="F12" s="128">
        <v>6</v>
      </c>
      <c r="G12" s="129"/>
    </row>
    <row r="13" spans="1:55" ht="31.5">
      <c r="A13" s="26" t="s">
        <v>29</v>
      </c>
      <c r="B13" s="128">
        <v>24</v>
      </c>
      <c r="C13" s="128">
        <v>507</v>
      </c>
      <c r="D13" s="128">
        <v>180</v>
      </c>
      <c r="E13" s="128">
        <v>7.5</v>
      </c>
      <c r="F13" s="128">
        <v>5</v>
      </c>
      <c r="G13" s="129"/>
    </row>
    <row r="14" spans="1:55" ht="15.75">
      <c r="A14" s="26" t="s">
        <v>30</v>
      </c>
      <c r="B14" s="128">
        <v>20</v>
      </c>
      <c r="C14" s="128">
        <v>429</v>
      </c>
      <c r="D14" s="128">
        <v>210</v>
      </c>
      <c r="E14" s="128">
        <v>7</v>
      </c>
      <c r="F14" s="128">
        <v>4</v>
      </c>
      <c r="G14" s="129"/>
    </row>
    <row r="15" spans="1:55" ht="15.75">
      <c r="A15" s="26" t="s">
        <v>31</v>
      </c>
      <c r="B15" s="128">
        <v>26</v>
      </c>
      <c r="C15" s="128">
        <v>697</v>
      </c>
      <c r="D15" s="128">
        <v>360</v>
      </c>
      <c r="E15" s="128">
        <v>12</v>
      </c>
      <c r="F15" s="128">
        <v>7.5</v>
      </c>
      <c r="G15" s="129"/>
    </row>
    <row r="16" spans="1:55" ht="31.5">
      <c r="A16" s="26" t="s">
        <v>32</v>
      </c>
      <c r="B16" s="128"/>
      <c r="C16" s="128"/>
      <c r="D16" s="128"/>
      <c r="E16" s="128"/>
      <c r="F16" s="128"/>
      <c r="G16" s="129"/>
    </row>
    <row r="17" spans="1:7" ht="15.75">
      <c r="A17" s="26" t="s">
        <v>33</v>
      </c>
      <c r="B17" s="128">
        <v>7</v>
      </c>
      <c r="C17" s="128">
        <v>139</v>
      </c>
      <c r="D17" s="128">
        <v>30</v>
      </c>
      <c r="E17" s="128">
        <v>1</v>
      </c>
      <c r="F17" s="128">
        <v>0.5</v>
      </c>
      <c r="G17" s="129"/>
    </row>
    <row r="18" spans="1:7" ht="15.75">
      <c r="A18" s="26" t="s">
        <v>76</v>
      </c>
      <c r="B18" s="128"/>
      <c r="C18" s="128"/>
      <c r="D18" s="128"/>
      <c r="E18" s="128"/>
      <c r="F18" s="128"/>
      <c r="G18" s="129"/>
    </row>
    <row r="19" spans="1:7" ht="15.75">
      <c r="A19" s="125" t="s">
        <v>34</v>
      </c>
      <c r="B19" s="128">
        <v>137</v>
      </c>
      <c r="C19" s="128">
        <v>3319</v>
      </c>
      <c r="D19" s="128">
        <v>1350</v>
      </c>
      <c r="E19" s="128">
        <v>46.5</v>
      </c>
      <c r="F19" s="128">
        <v>30</v>
      </c>
      <c r="G19" s="129"/>
    </row>
    <row r="20" spans="1:7" ht="15.75">
      <c r="A20" s="125"/>
      <c r="B20" s="128"/>
      <c r="C20" s="128"/>
      <c r="D20" s="128"/>
      <c r="E20" s="128"/>
      <c r="F20" s="128"/>
      <c r="G20" s="129"/>
    </row>
    <row r="21" spans="1:7" ht="15.75">
      <c r="A21" s="126" t="s">
        <v>35</v>
      </c>
      <c r="B21" s="128"/>
      <c r="C21" s="128"/>
      <c r="D21" s="128"/>
      <c r="E21" s="128"/>
      <c r="F21" s="128"/>
      <c r="G21" s="129"/>
    </row>
    <row r="22" spans="1:7" ht="31.5">
      <c r="A22" s="26" t="s">
        <v>26</v>
      </c>
      <c r="B22" s="128">
        <v>10</v>
      </c>
      <c r="C22" s="128">
        <v>13</v>
      </c>
      <c r="D22" s="128"/>
      <c r="E22" s="128"/>
      <c r="F22" s="128"/>
      <c r="G22" s="129"/>
    </row>
    <row r="23" spans="1:7" ht="15.75">
      <c r="A23" s="124" t="s">
        <v>27</v>
      </c>
      <c r="B23" s="128">
        <v>4</v>
      </c>
      <c r="C23" s="128">
        <v>4</v>
      </c>
      <c r="D23" s="128"/>
      <c r="E23" s="128"/>
      <c r="F23" s="128"/>
      <c r="G23" s="129"/>
    </row>
    <row r="24" spans="1:7" ht="31.5">
      <c r="A24" s="124" t="s">
        <v>28</v>
      </c>
      <c r="B24" s="128">
        <v>10</v>
      </c>
      <c r="C24" s="128">
        <v>12</v>
      </c>
      <c r="D24" s="128"/>
      <c r="E24" s="128"/>
      <c r="F24" s="128"/>
      <c r="G24" s="129"/>
    </row>
    <row r="25" spans="1:7" ht="31.5">
      <c r="A25" s="124" t="s">
        <v>29</v>
      </c>
      <c r="B25" s="128">
        <v>12</v>
      </c>
      <c r="C25" s="128">
        <v>16</v>
      </c>
      <c r="D25" s="128" t="s">
        <v>114</v>
      </c>
      <c r="E25" s="128"/>
      <c r="F25" s="128"/>
      <c r="G25" s="129"/>
    </row>
    <row r="26" spans="1:7" ht="15.75">
      <c r="A26" s="124" t="s">
        <v>30</v>
      </c>
      <c r="B26" s="128">
        <v>10</v>
      </c>
      <c r="C26" s="128">
        <v>10</v>
      </c>
      <c r="D26" s="128"/>
      <c r="E26" s="128"/>
      <c r="F26" s="128"/>
      <c r="G26" s="129"/>
    </row>
    <row r="27" spans="1:7" ht="15.75">
      <c r="A27" s="124" t="s">
        <v>31</v>
      </c>
      <c r="B27" s="128">
        <v>13</v>
      </c>
      <c r="C27" s="128">
        <v>14</v>
      </c>
      <c r="D27" s="128"/>
      <c r="E27" s="128"/>
      <c r="F27" s="128"/>
      <c r="G27" s="129"/>
    </row>
    <row r="28" spans="1:7" ht="31.5">
      <c r="A28" s="124" t="s">
        <v>32</v>
      </c>
      <c r="B28" s="128"/>
      <c r="C28" s="128"/>
      <c r="D28" s="128"/>
      <c r="E28" s="128"/>
      <c r="F28" s="128"/>
      <c r="G28" s="129"/>
    </row>
    <row r="29" spans="1:7" ht="15.75">
      <c r="A29" s="124" t="s">
        <v>33</v>
      </c>
      <c r="B29" s="128">
        <v>2</v>
      </c>
      <c r="C29" s="128">
        <v>2</v>
      </c>
      <c r="D29" s="128"/>
      <c r="E29" s="128"/>
      <c r="F29" s="128"/>
      <c r="G29" s="129"/>
    </row>
    <row r="30" spans="1:7" ht="15.75">
      <c r="A30" s="127" t="s">
        <v>34</v>
      </c>
      <c r="B30" s="128">
        <v>61</v>
      </c>
      <c r="C30" s="128">
        <v>71</v>
      </c>
      <c r="D30" s="128">
        <v>0</v>
      </c>
      <c r="E30" s="128">
        <v>0</v>
      </c>
      <c r="F30" s="128">
        <v>0</v>
      </c>
      <c r="G30" s="129"/>
    </row>
    <row r="31" spans="1:7" ht="15.75">
      <c r="A31" s="127"/>
      <c r="B31" s="122"/>
      <c r="C31" s="122"/>
      <c r="D31" s="122"/>
      <c r="E31" s="122"/>
      <c r="F31" s="122"/>
      <c r="G31" s="123"/>
    </row>
  </sheetData>
  <mergeCells count="5">
    <mergeCell ref="A4:BC4"/>
    <mergeCell ref="F2:L2"/>
    <mergeCell ref="F3:L3"/>
    <mergeCell ref="A5:H5"/>
    <mergeCell ref="A6:G6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3B64E-FB17-4620-9218-08E32556FBF1}">
  <dimension ref="A1:Y38"/>
  <sheetViews>
    <sheetView topLeftCell="G1" workbookViewId="0">
      <selection activeCell="U4" sqref="U4"/>
    </sheetView>
  </sheetViews>
  <sheetFormatPr defaultRowHeight="15"/>
  <cols>
    <col min="1" max="1" width="35.28515625" customWidth="1"/>
    <col min="2" max="24" width="8.85546875" customWidth="1"/>
  </cols>
  <sheetData>
    <row r="1" spans="1: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5" ht="18.7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/>
      <c r="M2" s="119"/>
      <c r="N2" s="119"/>
      <c r="O2" s="119"/>
      <c r="P2" s="119"/>
      <c r="Q2" s="37"/>
      <c r="R2" s="38"/>
      <c r="S2" s="119"/>
      <c r="T2" s="119"/>
      <c r="U2" s="38" t="s">
        <v>38</v>
      </c>
      <c r="V2" s="119"/>
      <c r="W2" s="119"/>
      <c r="X2" s="119"/>
      <c r="Y2" s="119"/>
    </row>
    <row r="3" spans="1:25" ht="18.7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8"/>
      <c r="M3" s="119"/>
      <c r="N3" s="119"/>
      <c r="O3" s="119"/>
      <c r="P3" s="119"/>
      <c r="Q3" s="37"/>
      <c r="R3" s="38"/>
      <c r="S3" s="119"/>
      <c r="T3" s="119"/>
      <c r="U3" s="38" t="s">
        <v>1</v>
      </c>
      <c r="V3" s="119"/>
      <c r="W3" s="119"/>
      <c r="X3" s="119"/>
      <c r="Y3" s="119"/>
    </row>
    <row r="4" spans="1:25" ht="18.7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119"/>
      <c r="N4" s="119"/>
      <c r="O4" s="119"/>
      <c r="P4" s="119"/>
      <c r="Q4" s="37"/>
      <c r="R4" s="38"/>
      <c r="S4" s="119"/>
      <c r="T4" s="119"/>
      <c r="U4" s="38" t="s">
        <v>122</v>
      </c>
      <c r="V4" s="119"/>
      <c r="W4" s="119"/>
      <c r="X4" s="119"/>
      <c r="Y4" s="119"/>
    </row>
    <row r="5" spans="1: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5" ht="18.75">
      <c r="A6" s="158" t="s">
        <v>121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</row>
    <row r="7" spans="1:25" ht="18.75">
      <c r="A7" s="158" t="s">
        <v>120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</row>
    <row r="8" spans="1:25" ht="15.75">
      <c r="A8" s="8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8"/>
    </row>
    <row r="9" spans="1:25" ht="15.75">
      <c r="A9" s="8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8"/>
    </row>
    <row r="10" spans="1:25" ht="34.5" customHeight="1">
      <c r="A10" s="40" t="s">
        <v>4</v>
      </c>
      <c r="B10" s="40" t="s">
        <v>39</v>
      </c>
      <c r="C10" s="40" t="s">
        <v>40</v>
      </c>
      <c r="D10" s="40" t="s">
        <v>40</v>
      </c>
      <c r="E10" s="40" t="s">
        <v>40</v>
      </c>
      <c r="F10" s="40" t="s">
        <v>41</v>
      </c>
      <c r="G10" s="40" t="s">
        <v>42</v>
      </c>
      <c r="H10" s="40" t="s">
        <v>43</v>
      </c>
      <c r="I10" s="40" t="s">
        <v>44</v>
      </c>
      <c r="J10" s="40" t="s">
        <v>45</v>
      </c>
      <c r="K10" s="41" t="s">
        <v>10</v>
      </c>
      <c r="L10" s="41" t="s">
        <v>11</v>
      </c>
      <c r="M10" s="40" t="s">
        <v>46</v>
      </c>
      <c r="N10" s="40" t="s">
        <v>47</v>
      </c>
      <c r="O10" s="40" t="s">
        <v>47</v>
      </c>
      <c r="P10" s="40" t="s">
        <v>47</v>
      </c>
      <c r="Q10" s="40" t="s">
        <v>48</v>
      </c>
      <c r="R10" s="40" t="s">
        <v>49</v>
      </c>
      <c r="S10" s="40" t="s">
        <v>50</v>
      </c>
      <c r="T10" s="40" t="s">
        <v>51</v>
      </c>
      <c r="U10" s="40" t="s">
        <v>52</v>
      </c>
      <c r="V10" s="40" t="s">
        <v>53</v>
      </c>
      <c r="W10" s="41" t="s">
        <v>10</v>
      </c>
      <c r="X10" s="41" t="s">
        <v>11</v>
      </c>
    </row>
    <row r="11" spans="1:25" ht="34.5" customHeight="1">
      <c r="A11" s="43" t="s">
        <v>26</v>
      </c>
      <c r="B11" s="40">
        <v>28</v>
      </c>
      <c r="C11" s="44">
        <v>24</v>
      </c>
      <c r="D11" s="44">
        <v>20</v>
      </c>
      <c r="E11" s="44"/>
      <c r="F11" s="44">
        <v>28</v>
      </c>
      <c r="G11" s="44">
        <v>24</v>
      </c>
      <c r="H11" s="44">
        <v>20</v>
      </c>
      <c r="I11" s="44">
        <v>31</v>
      </c>
      <c r="J11" s="44"/>
      <c r="K11" s="44">
        <v>7</v>
      </c>
      <c r="L11" s="44">
        <f>SUM(B11:J11)</f>
        <v>175</v>
      </c>
      <c r="M11" s="44">
        <v>31</v>
      </c>
      <c r="N11" s="44">
        <v>21</v>
      </c>
      <c r="O11" s="44">
        <v>18</v>
      </c>
      <c r="P11" s="44"/>
      <c r="Q11" s="44">
        <v>29</v>
      </c>
      <c r="R11" s="44">
        <v>31</v>
      </c>
      <c r="S11" s="44">
        <v>30</v>
      </c>
      <c r="T11" s="44"/>
      <c r="U11" s="44"/>
      <c r="V11" s="44">
        <v>25</v>
      </c>
      <c r="W11" s="44">
        <v>7</v>
      </c>
      <c r="X11" s="44">
        <f>SUM(M11:V11)</f>
        <v>185</v>
      </c>
    </row>
    <row r="12" spans="1:25" ht="34.5" customHeight="1">
      <c r="A12" s="43" t="s">
        <v>27</v>
      </c>
      <c r="B12" s="40">
        <v>26</v>
      </c>
      <c r="C12" s="44"/>
      <c r="D12" s="44"/>
      <c r="E12" s="44"/>
      <c r="F12" s="44">
        <v>34</v>
      </c>
      <c r="G12" s="44">
        <v>26</v>
      </c>
      <c r="H12" s="44"/>
      <c r="I12" s="44"/>
      <c r="J12" s="44"/>
      <c r="K12" s="44">
        <v>3</v>
      </c>
      <c r="L12" s="44">
        <v>86</v>
      </c>
      <c r="M12" s="44">
        <v>34</v>
      </c>
      <c r="N12" s="44"/>
      <c r="O12" s="44"/>
      <c r="P12" s="44"/>
      <c r="Q12" s="44">
        <v>34</v>
      </c>
      <c r="R12" s="44"/>
      <c r="S12" s="44"/>
      <c r="T12" s="44"/>
      <c r="U12" s="44"/>
      <c r="V12" s="44"/>
      <c r="W12" s="44">
        <v>2</v>
      </c>
      <c r="X12" s="44">
        <v>68</v>
      </c>
    </row>
    <row r="13" spans="1:25" ht="34.5" customHeight="1">
      <c r="A13" s="43" t="s">
        <v>28</v>
      </c>
      <c r="B13" s="40">
        <v>32</v>
      </c>
      <c r="C13" s="44">
        <v>33</v>
      </c>
      <c r="D13" s="44"/>
      <c r="E13" s="44"/>
      <c r="F13" s="44">
        <v>32</v>
      </c>
      <c r="G13" s="44">
        <v>33</v>
      </c>
      <c r="H13" s="44">
        <v>31</v>
      </c>
      <c r="I13" s="47"/>
      <c r="J13" s="44">
        <v>34</v>
      </c>
      <c r="K13" s="44">
        <v>6</v>
      </c>
      <c r="L13" s="44">
        <v>195</v>
      </c>
      <c r="M13" s="44">
        <v>29</v>
      </c>
      <c r="N13" s="44">
        <v>29</v>
      </c>
      <c r="O13" s="44"/>
      <c r="P13" s="44"/>
      <c r="Q13" s="44">
        <v>29</v>
      </c>
      <c r="R13" s="44">
        <v>27</v>
      </c>
      <c r="S13" s="44">
        <v>30</v>
      </c>
      <c r="T13" s="44">
        <v>26</v>
      </c>
      <c r="U13" s="44"/>
      <c r="V13" s="44"/>
      <c r="W13" s="44">
        <v>6</v>
      </c>
      <c r="X13" s="44">
        <v>170</v>
      </c>
    </row>
    <row r="14" spans="1:25" ht="34.5" customHeight="1">
      <c r="A14" s="43" t="s">
        <v>29</v>
      </c>
      <c r="B14" s="40">
        <v>28</v>
      </c>
      <c r="C14" s="35">
        <v>26</v>
      </c>
      <c r="D14" s="36">
        <v>13</v>
      </c>
      <c r="E14" s="36">
        <v>11</v>
      </c>
      <c r="F14" s="44">
        <v>29</v>
      </c>
      <c r="G14" s="44"/>
      <c r="H14" s="44"/>
      <c r="I14" s="44">
        <v>29</v>
      </c>
      <c r="J14" s="44"/>
      <c r="K14" s="44">
        <v>6</v>
      </c>
      <c r="L14" s="44">
        <v>136</v>
      </c>
      <c r="M14" s="44">
        <v>23</v>
      </c>
      <c r="N14" s="35">
        <v>27</v>
      </c>
      <c r="O14" s="36">
        <v>9</v>
      </c>
      <c r="P14" s="36">
        <v>9</v>
      </c>
      <c r="Q14" s="44">
        <v>31</v>
      </c>
      <c r="R14" s="44">
        <v>24</v>
      </c>
      <c r="S14" s="44"/>
      <c r="T14" s="44"/>
      <c r="U14" s="44"/>
      <c r="V14" s="44"/>
      <c r="W14" s="44">
        <v>6</v>
      </c>
      <c r="X14" s="44">
        <v>123</v>
      </c>
    </row>
    <row r="15" spans="1:25" ht="34.5" customHeight="1">
      <c r="A15" s="43" t="s">
        <v>30</v>
      </c>
      <c r="B15" s="40">
        <v>28</v>
      </c>
      <c r="C15" s="44">
        <v>11</v>
      </c>
      <c r="D15" s="44">
        <v>19</v>
      </c>
      <c r="E15" s="44"/>
      <c r="F15" s="44">
        <v>28</v>
      </c>
      <c r="G15" s="44">
        <v>30</v>
      </c>
      <c r="H15" s="44"/>
      <c r="I15" s="44"/>
      <c r="J15" s="44"/>
      <c r="K15" s="44">
        <v>5</v>
      </c>
      <c r="L15" s="44">
        <v>116</v>
      </c>
      <c r="M15" s="44">
        <v>30</v>
      </c>
      <c r="N15" s="44">
        <v>17</v>
      </c>
      <c r="O15" s="44">
        <v>16</v>
      </c>
      <c r="P15" s="44"/>
      <c r="Q15" s="44">
        <v>30</v>
      </c>
      <c r="R15" s="44">
        <v>30</v>
      </c>
      <c r="S15" s="44"/>
      <c r="T15" s="44"/>
      <c r="U15" s="44"/>
      <c r="V15" s="44"/>
      <c r="W15" s="44">
        <v>5</v>
      </c>
      <c r="X15" s="44">
        <v>123</v>
      </c>
    </row>
    <row r="16" spans="1:25" ht="34.5" customHeight="1">
      <c r="A16" s="43" t="s">
        <v>31</v>
      </c>
      <c r="B16" s="40">
        <v>29</v>
      </c>
      <c r="C16" s="40">
        <v>22</v>
      </c>
      <c r="D16" s="40">
        <v>21</v>
      </c>
      <c r="E16" s="40">
        <v>23</v>
      </c>
      <c r="F16" s="44">
        <v>31</v>
      </c>
      <c r="G16" s="44">
        <v>31</v>
      </c>
      <c r="H16" s="44">
        <v>29</v>
      </c>
      <c r="I16" s="44"/>
      <c r="J16" s="44"/>
      <c r="K16" s="44">
        <v>7</v>
      </c>
      <c r="L16" s="44">
        <v>186</v>
      </c>
      <c r="M16" s="44">
        <v>22</v>
      </c>
      <c r="N16" s="40">
        <v>23</v>
      </c>
      <c r="O16" s="40">
        <v>20</v>
      </c>
      <c r="P16" s="44"/>
      <c r="Q16" s="44">
        <v>21</v>
      </c>
      <c r="R16" s="44">
        <v>30</v>
      </c>
      <c r="S16" s="44">
        <v>20</v>
      </c>
      <c r="T16" s="44">
        <v>30</v>
      </c>
      <c r="U16" s="40">
        <v>18</v>
      </c>
      <c r="V16" s="40"/>
      <c r="W16" s="44">
        <v>8</v>
      </c>
      <c r="X16" s="44">
        <v>184</v>
      </c>
    </row>
    <row r="17" spans="1:24" ht="34.5" customHeight="1">
      <c r="A17" s="43" t="s">
        <v>32</v>
      </c>
      <c r="B17" s="40">
        <v>26</v>
      </c>
      <c r="C17" s="44"/>
      <c r="D17" s="44"/>
      <c r="E17" s="44"/>
      <c r="F17" s="44">
        <v>24</v>
      </c>
      <c r="G17" s="44"/>
      <c r="H17" s="44"/>
      <c r="I17" s="44"/>
      <c r="J17" s="44"/>
      <c r="K17" s="44">
        <v>2</v>
      </c>
      <c r="L17" s="44">
        <v>50</v>
      </c>
      <c r="M17" s="44">
        <v>25</v>
      </c>
      <c r="N17" s="44"/>
      <c r="O17" s="44"/>
      <c r="P17" s="44"/>
      <c r="Q17" s="44">
        <v>28</v>
      </c>
      <c r="R17" s="44"/>
      <c r="S17" s="44"/>
      <c r="T17" s="44"/>
      <c r="U17" s="44"/>
      <c r="V17" s="44"/>
      <c r="W17" s="44">
        <v>2</v>
      </c>
      <c r="X17" s="44">
        <v>53</v>
      </c>
    </row>
    <row r="18" spans="1:24" ht="34.5" customHeight="1">
      <c r="A18" s="43" t="s">
        <v>33</v>
      </c>
      <c r="B18" s="40">
        <v>39</v>
      </c>
      <c r="C18" s="44"/>
      <c r="D18" s="44"/>
      <c r="E18" s="44"/>
      <c r="F18" s="44"/>
      <c r="G18" s="44"/>
      <c r="H18" s="44"/>
      <c r="I18" s="44"/>
      <c r="J18" s="44"/>
      <c r="K18" s="44">
        <v>1</v>
      </c>
      <c r="L18" s="44">
        <v>39</v>
      </c>
      <c r="M18" s="44">
        <v>21</v>
      </c>
      <c r="N18" s="44"/>
      <c r="O18" s="44"/>
      <c r="P18" s="44"/>
      <c r="Q18" s="44">
        <v>21</v>
      </c>
      <c r="R18" s="44"/>
      <c r="S18" s="44"/>
      <c r="T18" s="44"/>
      <c r="U18" s="44"/>
      <c r="V18" s="44"/>
      <c r="W18" s="44">
        <v>2</v>
      </c>
      <c r="X18" s="44">
        <v>42</v>
      </c>
    </row>
    <row r="19" spans="1:24" ht="34.5" customHeight="1">
      <c r="A19" s="43" t="s">
        <v>76</v>
      </c>
      <c r="B19" s="40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</row>
    <row r="20" spans="1:24" ht="34.5" customHeight="1">
      <c r="A20" s="48" t="s">
        <v>34</v>
      </c>
      <c r="B20" s="44">
        <f t="shared" ref="B20:X20" si="0">SUM(B11:B19)</f>
        <v>236</v>
      </c>
      <c r="C20" s="44">
        <f t="shared" si="0"/>
        <v>116</v>
      </c>
      <c r="D20" s="44">
        <f t="shared" si="0"/>
        <v>73</v>
      </c>
      <c r="E20" s="44">
        <f t="shared" si="0"/>
        <v>34</v>
      </c>
      <c r="F20" s="44">
        <f t="shared" si="0"/>
        <v>206</v>
      </c>
      <c r="G20" s="44">
        <f t="shared" si="0"/>
        <v>144</v>
      </c>
      <c r="H20" s="44">
        <f t="shared" si="0"/>
        <v>80</v>
      </c>
      <c r="I20" s="44">
        <f t="shared" si="0"/>
        <v>60</v>
      </c>
      <c r="J20" s="44">
        <f t="shared" si="0"/>
        <v>34</v>
      </c>
      <c r="K20" s="44">
        <f t="shared" si="0"/>
        <v>37</v>
      </c>
      <c r="L20" s="44">
        <f t="shared" si="0"/>
        <v>983</v>
      </c>
      <c r="M20" s="44">
        <f t="shared" si="0"/>
        <v>215</v>
      </c>
      <c r="N20" s="44">
        <f t="shared" si="0"/>
        <v>117</v>
      </c>
      <c r="O20" s="44">
        <f t="shared" si="0"/>
        <v>63</v>
      </c>
      <c r="P20" s="44">
        <f t="shared" si="0"/>
        <v>9</v>
      </c>
      <c r="Q20" s="44">
        <f t="shared" si="0"/>
        <v>223</v>
      </c>
      <c r="R20" s="44">
        <f t="shared" si="0"/>
        <v>142</v>
      </c>
      <c r="S20" s="44">
        <f t="shared" si="0"/>
        <v>80</v>
      </c>
      <c r="T20" s="44">
        <f t="shared" si="0"/>
        <v>56</v>
      </c>
      <c r="U20" s="44">
        <f t="shared" si="0"/>
        <v>18</v>
      </c>
      <c r="V20" s="44">
        <f t="shared" si="0"/>
        <v>25</v>
      </c>
      <c r="W20" s="44">
        <f t="shared" si="0"/>
        <v>38</v>
      </c>
      <c r="X20" s="44">
        <f t="shared" si="0"/>
        <v>948</v>
      </c>
    </row>
    <row r="21" spans="1:24" ht="34.5" customHeight="1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1:24" ht="34.5" customHeight="1">
      <c r="A22" s="50" t="s">
        <v>35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34.5" customHeight="1">
      <c r="A23" s="52" t="s">
        <v>26</v>
      </c>
      <c r="B23" s="44"/>
      <c r="C23" s="44"/>
      <c r="D23" s="44">
        <v>1</v>
      </c>
      <c r="E23" s="44"/>
      <c r="F23" s="44"/>
      <c r="G23" s="44"/>
      <c r="H23" s="44">
        <v>1</v>
      </c>
      <c r="I23" s="44"/>
      <c r="J23" s="44"/>
      <c r="K23" s="44">
        <v>2</v>
      </c>
      <c r="L23" s="44">
        <f>SUM(B23:J23)</f>
        <v>2</v>
      </c>
      <c r="M23" s="44"/>
      <c r="N23" s="44">
        <v>1</v>
      </c>
      <c r="O23" s="53">
        <v>1</v>
      </c>
      <c r="P23" s="44"/>
      <c r="Q23" s="44"/>
      <c r="R23" s="44"/>
      <c r="S23" s="44"/>
      <c r="T23" s="44"/>
      <c r="U23" s="44"/>
      <c r="V23" s="44"/>
      <c r="W23" s="44">
        <v>2</v>
      </c>
      <c r="X23" s="44">
        <f>SUM(M23:V23)</f>
        <v>2</v>
      </c>
    </row>
    <row r="24" spans="1:24" ht="34.5" customHeight="1">
      <c r="A24" s="52" t="s">
        <v>77</v>
      </c>
      <c r="B24" s="44">
        <v>2</v>
      </c>
      <c r="C24" s="44"/>
      <c r="D24" s="44"/>
      <c r="E24" s="44"/>
      <c r="F24" s="44"/>
      <c r="G24" s="44"/>
      <c r="H24" s="44"/>
      <c r="I24" s="44"/>
      <c r="J24" s="44"/>
      <c r="K24" s="44">
        <v>1</v>
      </c>
      <c r="L24" s="44">
        <v>2</v>
      </c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</row>
    <row r="25" spans="1:24" ht="34.5" customHeight="1">
      <c r="A25" s="52" t="s">
        <v>28</v>
      </c>
      <c r="B25" s="44"/>
      <c r="C25" s="44"/>
      <c r="D25" s="44"/>
      <c r="E25" s="44"/>
      <c r="F25" s="44">
        <v>2</v>
      </c>
      <c r="G25" s="44"/>
      <c r="H25" s="44">
        <v>2</v>
      </c>
      <c r="I25" s="44"/>
      <c r="J25" s="44">
        <v>1</v>
      </c>
      <c r="K25" s="44">
        <v>3</v>
      </c>
      <c r="L25" s="44">
        <v>5</v>
      </c>
      <c r="M25" s="44"/>
      <c r="N25" s="44">
        <v>1</v>
      </c>
      <c r="O25" s="44"/>
      <c r="P25" s="44"/>
      <c r="Q25" s="44"/>
      <c r="R25" s="44">
        <v>1</v>
      </c>
      <c r="S25" s="44"/>
      <c r="T25" s="44"/>
      <c r="U25" s="44"/>
      <c r="V25" s="44"/>
      <c r="W25" s="44">
        <v>2</v>
      </c>
      <c r="X25" s="44">
        <v>2</v>
      </c>
    </row>
    <row r="26" spans="1:24" ht="34.5" customHeight="1">
      <c r="A26" s="52" t="s">
        <v>29</v>
      </c>
      <c r="B26" s="44">
        <v>1</v>
      </c>
      <c r="C26" s="44"/>
      <c r="D26" s="44">
        <v>1</v>
      </c>
      <c r="E26" s="44"/>
      <c r="F26" s="44">
        <v>1</v>
      </c>
      <c r="G26" s="44"/>
      <c r="H26" s="44"/>
      <c r="I26" s="44"/>
      <c r="J26" s="44"/>
      <c r="K26" s="44">
        <v>3</v>
      </c>
      <c r="L26" s="44">
        <v>3</v>
      </c>
      <c r="M26" s="44">
        <v>1</v>
      </c>
      <c r="N26" s="44"/>
      <c r="O26" s="44"/>
      <c r="P26" s="44"/>
      <c r="Q26" s="44">
        <v>2</v>
      </c>
      <c r="R26" s="44"/>
      <c r="S26" s="44"/>
      <c r="T26" s="44"/>
      <c r="U26" s="44"/>
      <c r="V26" s="44"/>
      <c r="W26" s="44">
        <v>2</v>
      </c>
      <c r="X26" s="44">
        <v>3</v>
      </c>
    </row>
    <row r="27" spans="1:24" ht="34.5" customHeight="1">
      <c r="A27" s="52" t="s">
        <v>30</v>
      </c>
      <c r="B27" s="44">
        <v>1</v>
      </c>
      <c r="C27" s="44"/>
      <c r="D27" s="44"/>
      <c r="E27" s="44"/>
      <c r="F27" s="44"/>
      <c r="G27" s="44">
        <v>1</v>
      </c>
      <c r="H27" s="44"/>
      <c r="I27" s="44"/>
      <c r="J27" s="44"/>
      <c r="K27" s="44">
        <v>2</v>
      </c>
      <c r="L27" s="44">
        <v>2</v>
      </c>
      <c r="M27" s="44"/>
      <c r="N27" s="44">
        <v>1</v>
      </c>
      <c r="O27" s="44"/>
      <c r="P27" s="44"/>
      <c r="Q27" s="44"/>
      <c r="R27" s="44"/>
      <c r="S27" s="44"/>
      <c r="T27" s="44"/>
      <c r="U27" s="44"/>
      <c r="V27" s="44"/>
      <c r="W27" s="44">
        <v>1</v>
      </c>
      <c r="X27" s="44">
        <v>1</v>
      </c>
    </row>
    <row r="28" spans="1:24" ht="34.5" customHeight="1">
      <c r="A28" s="52" t="s">
        <v>31</v>
      </c>
      <c r="B28" s="44"/>
      <c r="C28" s="44">
        <v>1</v>
      </c>
      <c r="D28" s="44"/>
      <c r="E28" s="44">
        <v>1</v>
      </c>
      <c r="F28" s="44"/>
      <c r="G28" s="44"/>
      <c r="H28" s="44"/>
      <c r="I28" s="44"/>
      <c r="J28" s="44"/>
      <c r="K28" s="44">
        <v>2</v>
      </c>
      <c r="L28" s="44">
        <v>2</v>
      </c>
      <c r="M28" s="44">
        <v>1</v>
      </c>
      <c r="N28" s="44"/>
      <c r="O28" s="44"/>
      <c r="P28" s="44"/>
      <c r="Q28" s="44"/>
      <c r="R28" s="44">
        <v>1</v>
      </c>
      <c r="S28" s="44"/>
      <c r="T28" s="44">
        <v>1</v>
      </c>
      <c r="U28" s="44"/>
      <c r="V28" s="44"/>
      <c r="W28" s="44">
        <v>3</v>
      </c>
      <c r="X28" s="44">
        <v>3</v>
      </c>
    </row>
    <row r="29" spans="1:24" ht="34.5" customHeight="1">
      <c r="A29" s="52" t="s">
        <v>32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</row>
    <row r="30" spans="1:24" ht="34.5" customHeight="1">
      <c r="A30" s="52" t="s">
        <v>33</v>
      </c>
      <c r="B30" s="44">
        <v>1</v>
      </c>
      <c r="C30" s="44"/>
      <c r="D30" s="44"/>
      <c r="E30" s="44"/>
      <c r="F30" s="44"/>
      <c r="G30" s="44"/>
      <c r="H30" s="44"/>
      <c r="I30" s="44"/>
      <c r="J30" s="44"/>
      <c r="K30" s="44">
        <v>1</v>
      </c>
      <c r="L30" s="44">
        <v>1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</row>
    <row r="31" spans="1:24" ht="34.5" customHeight="1">
      <c r="A31" s="43" t="s">
        <v>34</v>
      </c>
      <c r="B31" s="44">
        <f t="shared" ref="B31:X31" si="1">SUM(B23:B30)</f>
        <v>5</v>
      </c>
      <c r="C31" s="44">
        <f t="shared" si="1"/>
        <v>1</v>
      </c>
      <c r="D31" s="44">
        <f t="shared" si="1"/>
        <v>2</v>
      </c>
      <c r="E31" s="44">
        <f t="shared" si="1"/>
        <v>1</v>
      </c>
      <c r="F31" s="44">
        <f t="shared" si="1"/>
        <v>3</v>
      </c>
      <c r="G31" s="44">
        <f t="shared" si="1"/>
        <v>1</v>
      </c>
      <c r="H31" s="44">
        <f t="shared" si="1"/>
        <v>3</v>
      </c>
      <c r="I31" s="44">
        <f t="shared" si="1"/>
        <v>0</v>
      </c>
      <c r="J31" s="44">
        <f t="shared" si="1"/>
        <v>1</v>
      </c>
      <c r="K31" s="44">
        <f t="shared" si="1"/>
        <v>14</v>
      </c>
      <c r="L31" s="44">
        <f t="shared" si="1"/>
        <v>17</v>
      </c>
      <c r="M31" s="44">
        <f t="shared" si="1"/>
        <v>2</v>
      </c>
      <c r="N31" s="44">
        <f t="shared" si="1"/>
        <v>3</v>
      </c>
      <c r="O31" s="44">
        <f t="shared" si="1"/>
        <v>1</v>
      </c>
      <c r="P31" s="44">
        <f t="shared" si="1"/>
        <v>0</v>
      </c>
      <c r="Q31" s="44">
        <f t="shared" si="1"/>
        <v>2</v>
      </c>
      <c r="R31" s="44">
        <f t="shared" si="1"/>
        <v>2</v>
      </c>
      <c r="S31" s="44">
        <f t="shared" si="1"/>
        <v>0</v>
      </c>
      <c r="T31" s="44">
        <f t="shared" si="1"/>
        <v>1</v>
      </c>
      <c r="U31" s="44">
        <f t="shared" si="1"/>
        <v>0</v>
      </c>
      <c r="V31" s="44">
        <f t="shared" si="1"/>
        <v>0</v>
      </c>
      <c r="W31" s="44">
        <f t="shared" si="1"/>
        <v>10</v>
      </c>
      <c r="X31" s="44">
        <f t="shared" si="1"/>
        <v>11</v>
      </c>
    </row>
    <row r="32" spans="1:24" ht="18.75">
      <c r="A32" s="48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</row>
    <row r="33" spans="1:24" ht="18.7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18.75">
      <c r="A34" s="159"/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38"/>
      <c r="S34" s="38"/>
      <c r="T34" s="38"/>
      <c r="U34" s="38"/>
      <c r="V34" s="38"/>
      <c r="W34" s="38"/>
      <c r="X34" s="38"/>
    </row>
    <row r="35" spans="1:24" ht="23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23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23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30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</row>
  </sheetData>
  <mergeCells count="4">
    <mergeCell ref="A38:X38"/>
    <mergeCell ref="A6:X6"/>
    <mergeCell ref="A7:X7"/>
    <mergeCell ref="A34:Q34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ED79E-E482-412B-A177-10CA663DC2AB}">
  <dimension ref="A1:BH38"/>
  <sheetViews>
    <sheetView topLeftCell="M1" workbookViewId="0">
      <selection activeCell="T4" sqref="T4"/>
    </sheetView>
  </sheetViews>
  <sheetFormatPr defaultRowHeight="15"/>
  <cols>
    <col min="1" max="1" width="34.140625" customWidth="1"/>
    <col min="2" max="24" width="9" customWidth="1"/>
  </cols>
  <sheetData>
    <row r="1" spans="1:60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60" ht="18.7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119"/>
      <c r="O2" s="119"/>
      <c r="P2" s="119"/>
      <c r="Q2" s="119"/>
      <c r="R2" s="119"/>
      <c r="S2" s="119"/>
      <c r="T2" s="38" t="s">
        <v>38</v>
      </c>
      <c r="U2" s="119"/>
      <c r="V2" s="119"/>
      <c r="W2" s="119"/>
      <c r="X2" s="119"/>
    </row>
    <row r="3" spans="1:60" ht="18.7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119"/>
      <c r="O3" s="119"/>
      <c r="P3" s="119"/>
      <c r="Q3" s="119"/>
      <c r="R3" s="119"/>
      <c r="S3" s="119"/>
      <c r="T3" s="38" t="s">
        <v>1</v>
      </c>
      <c r="U3" s="119"/>
      <c r="V3" s="119"/>
      <c r="W3" s="119"/>
      <c r="X3" s="119"/>
    </row>
    <row r="4" spans="1:60" ht="18.7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  <c r="N4" s="119"/>
      <c r="O4" s="119"/>
      <c r="P4" s="119"/>
      <c r="Q4" s="119"/>
      <c r="R4" s="119"/>
      <c r="S4" s="119"/>
      <c r="T4" s="38" t="s">
        <v>122</v>
      </c>
      <c r="U4" s="119"/>
      <c r="V4" s="119"/>
      <c r="W4" s="119"/>
      <c r="X4" s="119"/>
    </row>
    <row r="5" spans="1:60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60" ht="18.75">
      <c r="A6" s="8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</row>
    <row r="7" spans="1:60" ht="18.75">
      <c r="A7" s="8"/>
      <c r="B7" s="160" t="s">
        <v>118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  <c r="AR7" s="161"/>
      <c r="AS7" s="161"/>
      <c r="AT7" s="161"/>
      <c r="AU7" s="161"/>
      <c r="AV7" s="161"/>
      <c r="AW7" s="161"/>
      <c r="AX7" s="161"/>
      <c r="AY7" s="161"/>
      <c r="AZ7" s="161"/>
      <c r="BA7" s="161"/>
      <c r="BB7" s="161"/>
      <c r="BC7" s="161"/>
      <c r="BD7" s="161"/>
      <c r="BE7" s="161"/>
      <c r="BF7" s="161"/>
      <c r="BG7" s="161"/>
      <c r="BH7" s="161"/>
    </row>
    <row r="8" spans="1:60" ht="18.75">
      <c r="A8" s="160" t="s">
        <v>119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1"/>
      <c r="BF8" s="161"/>
      <c r="BG8" s="161"/>
    </row>
    <row r="9" spans="1:6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60" ht="62.25" customHeight="1">
      <c r="A10" s="40" t="s">
        <v>4</v>
      </c>
      <c r="B10" s="40" t="s">
        <v>54</v>
      </c>
      <c r="C10" s="40" t="s">
        <v>55</v>
      </c>
      <c r="D10" s="40" t="s">
        <v>55</v>
      </c>
      <c r="E10" s="40" t="s">
        <v>55</v>
      </c>
      <c r="F10" s="40" t="s">
        <v>55</v>
      </c>
      <c r="G10" s="40" t="s">
        <v>56</v>
      </c>
      <c r="H10" s="40" t="s">
        <v>57</v>
      </c>
      <c r="I10" s="40" t="s">
        <v>58</v>
      </c>
      <c r="J10" s="40" t="s">
        <v>59</v>
      </c>
      <c r="K10" s="40" t="s">
        <v>60</v>
      </c>
      <c r="L10" s="41" t="s">
        <v>10</v>
      </c>
      <c r="M10" s="41" t="s">
        <v>11</v>
      </c>
      <c r="N10" s="40" t="s">
        <v>61</v>
      </c>
      <c r="O10" s="40" t="s">
        <v>62</v>
      </c>
      <c r="P10" s="40" t="s">
        <v>62</v>
      </c>
      <c r="Q10" s="40" t="s">
        <v>62</v>
      </c>
      <c r="R10" s="40" t="s">
        <v>63</v>
      </c>
      <c r="S10" s="40" t="s">
        <v>64</v>
      </c>
      <c r="T10" s="40" t="s">
        <v>65</v>
      </c>
      <c r="U10" s="40" t="s">
        <v>66</v>
      </c>
      <c r="V10" s="40" t="s">
        <v>67</v>
      </c>
      <c r="W10" s="41" t="s">
        <v>10</v>
      </c>
      <c r="X10" s="41" t="s">
        <v>11</v>
      </c>
    </row>
    <row r="11" spans="1:60" ht="41.25" customHeight="1">
      <c r="A11" s="43" t="s">
        <v>26</v>
      </c>
      <c r="B11" s="44">
        <v>20</v>
      </c>
      <c r="C11" s="44">
        <v>20</v>
      </c>
      <c r="D11" s="44">
        <v>10</v>
      </c>
      <c r="E11" s="44"/>
      <c r="F11" s="44"/>
      <c r="G11" s="44">
        <v>28</v>
      </c>
      <c r="H11" s="44">
        <v>29</v>
      </c>
      <c r="I11" s="44"/>
      <c r="J11" s="44"/>
      <c r="K11" s="44">
        <v>28</v>
      </c>
      <c r="L11" s="44">
        <v>6</v>
      </c>
      <c r="M11" s="44">
        <f>SUM(B11:K11)</f>
        <v>135</v>
      </c>
      <c r="N11" s="44">
        <v>28</v>
      </c>
      <c r="O11" s="44">
        <v>18</v>
      </c>
      <c r="P11" s="44">
        <v>17</v>
      </c>
      <c r="Q11" s="44"/>
      <c r="R11" s="44">
        <v>28</v>
      </c>
      <c r="S11" s="44">
        <v>28</v>
      </c>
      <c r="T11" s="44">
        <v>29</v>
      </c>
      <c r="U11" s="44">
        <v>22</v>
      </c>
      <c r="V11" s="44"/>
      <c r="W11" s="44">
        <v>7</v>
      </c>
      <c r="X11" s="44">
        <f>SUM(N11:V11)</f>
        <v>170</v>
      </c>
    </row>
    <row r="12" spans="1:60" ht="29.25" customHeight="1">
      <c r="A12" s="43" t="s">
        <v>27</v>
      </c>
      <c r="B12" s="44">
        <v>31</v>
      </c>
      <c r="C12" s="44"/>
      <c r="D12" s="44"/>
      <c r="E12" s="44"/>
      <c r="F12" s="44"/>
      <c r="G12" s="44">
        <v>22</v>
      </c>
      <c r="H12" s="44"/>
      <c r="I12" s="44"/>
      <c r="J12" s="44"/>
      <c r="K12" s="44"/>
      <c r="L12" s="44">
        <v>2</v>
      </c>
      <c r="M12" s="44">
        <v>53</v>
      </c>
      <c r="N12" s="44">
        <v>29</v>
      </c>
      <c r="O12" s="44"/>
      <c r="P12" s="44"/>
      <c r="Q12" s="44"/>
      <c r="R12" s="44">
        <v>28</v>
      </c>
      <c r="S12" s="44"/>
      <c r="T12" s="44"/>
      <c r="U12" s="44"/>
      <c r="V12" s="44"/>
      <c r="W12" s="44">
        <v>2</v>
      </c>
      <c r="X12" s="44">
        <v>57</v>
      </c>
    </row>
    <row r="13" spans="1:60" ht="41.25" customHeight="1">
      <c r="A13" s="43" t="s">
        <v>28</v>
      </c>
      <c r="B13" s="44">
        <v>26</v>
      </c>
      <c r="C13" s="44">
        <v>29</v>
      </c>
      <c r="D13" s="44"/>
      <c r="E13" s="44"/>
      <c r="F13" s="44"/>
      <c r="G13" s="44">
        <v>27</v>
      </c>
      <c r="H13" s="44">
        <v>27</v>
      </c>
      <c r="I13" s="44">
        <v>30</v>
      </c>
      <c r="J13" s="44">
        <v>26</v>
      </c>
      <c r="K13" s="44"/>
      <c r="L13" s="44">
        <v>6</v>
      </c>
      <c r="M13" s="44">
        <v>165</v>
      </c>
      <c r="N13" s="44">
        <v>23</v>
      </c>
      <c r="O13" s="44">
        <v>35</v>
      </c>
      <c r="P13" s="44"/>
      <c r="Q13" s="44"/>
      <c r="R13" s="44">
        <v>29</v>
      </c>
      <c r="S13" s="44">
        <v>31</v>
      </c>
      <c r="T13" s="44">
        <v>30</v>
      </c>
      <c r="U13" s="44"/>
      <c r="V13" s="44"/>
      <c r="W13" s="44">
        <v>5</v>
      </c>
      <c r="X13" s="44">
        <v>148</v>
      </c>
    </row>
    <row r="14" spans="1:60" ht="41.25" customHeight="1">
      <c r="A14" s="43" t="s">
        <v>29</v>
      </c>
      <c r="B14" s="44">
        <v>24</v>
      </c>
      <c r="C14" s="35">
        <v>35</v>
      </c>
      <c r="D14" s="36">
        <v>6</v>
      </c>
      <c r="E14" s="36">
        <v>8</v>
      </c>
      <c r="F14" s="44"/>
      <c r="G14" s="44">
        <v>22</v>
      </c>
      <c r="H14" s="44">
        <v>25</v>
      </c>
      <c r="I14" s="44"/>
      <c r="J14" s="44"/>
      <c r="K14" s="44"/>
      <c r="L14" s="44">
        <v>6</v>
      </c>
      <c r="M14" s="44">
        <v>120</v>
      </c>
      <c r="N14" s="44">
        <v>25</v>
      </c>
      <c r="O14" s="35">
        <v>19</v>
      </c>
      <c r="P14" s="36">
        <v>13</v>
      </c>
      <c r="Q14" s="36">
        <v>10</v>
      </c>
      <c r="R14" s="44">
        <v>25</v>
      </c>
      <c r="S14" s="44">
        <v>23</v>
      </c>
      <c r="T14" s="44"/>
      <c r="U14" s="44"/>
      <c r="V14" s="44"/>
      <c r="W14" s="44">
        <v>6</v>
      </c>
      <c r="X14" s="44">
        <v>115</v>
      </c>
    </row>
    <row r="15" spans="1:60" ht="33" customHeight="1">
      <c r="A15" s="43" t="s">
        <v>30</v>
      </c>
      <c r="B15" s="44">
        <v>30</v>
      </c>
      <c r="C15" s="44">
        <v>21</v>
      </c>
      <c r="D15" s="44">
        <v>26</v>
      </c>
      <c r="E15" s="44"/>
      <c r="F15" s="44"/>
      <c r="G15" s="44">
        <v>28</v>
      </c>
      <c r="H15" s="44">
        <v>28</v>
      </c>
      <c r="I15" s="44"/>
      <c r="J15" s="44"/>
      <c r="K15" s="44"/>
      <c r="L15" s="44">
        <v>5</v>
      </c>
      <c r="M15" s="44">
        <v>133</v>
      </c>
      <c r="N15" s="44">
        <v>34</v>
      </c>
      <c r="O15" s="44">
        <v>12</v>
      </c>
      <c r="P15" s="44">
        <v>11</v>
      </c>
      <c r="Q15" s="44"/>
      <c r="R15" s="44">
        <v>31</v>
      </c>
      <c r="S15" s="44">
        <v>33</v>
      </c>
      <c r="T15" s="44"/>
      <c r="U15" s="44"/>
      <c r="V15" s="44"/>
      <c r="W15" s="44">
        <v>5</v>
      </c>
      <c r="X15" s="44">
        <v>121</v>
      </c>
    </row>
    <row r="16" spans="1:60" ht="31.5" customHeight="1">
      <c r="A16" s="43" t="s">
        <v>31</v>
      </c>
      <c r="B16" s="44">
        <v>23</v>
      </c>
      <c r="C16" s="40">
        <v>23</v>
      </c>
      <c r="D16" s="40">
        <v>24</v>
      </c>
      <c r="E16" s="40">
        <v>20</v>
      </c>
      <c r="F16" s="40">
        <v>23</v>
      </c>
      <c r="G16" s="44">
        <v>27</v>
      </c>
      <c r="H16" s="44">
        <v>31</v>
      </c>
      <c r="I16" s="44">
        <v>30</v>
      </c>
      <c r="J16" s="44"/>
      <c r="K16" s="44"/>
      <c r="L16" s="44">
        <v>8</v>
      </c>
      <c r="M16" s="44">
        <v>201</v>
      </c>
      <c r="N16" s="44">
        <v>29</v>
      </c>
      <c r="O16" s="40">
        <v>21</v>
      </c>
      <c r="P16" s="40">
        <v>25</v>
      </c>
      <c r="Q16" s="40">
        <v>26</v>
      </c>
      <c r="R16" s="44">
        <v>24</v>
      </c>
      <c r="S16" s="44">
        <v>35</v>
      </c>
      <c r="T16" s="44">
        <v>25</v>
      </c>
      <c r="U16" s="44"/>
      <c r="V16" s="40">
        <v>18</v>
      </c>
      <c r="W16" s="44">
        <v>8</v>
      </c>
      <c r="X16" s="44">
        <v>203</v>
      </c>
    </row>
    <row r="17" spans="1:24" ht="41.25" customHeight="1">
      <c r="A17" s="43" t="s">
        <v>32</v>
      </c>
      <c r="B17" s="44">
        <v>36</v>
      </c>
      <c r="C17" s="44"/>
      <c r="D17" s="44"/>
      <c r="E17" s="44"/>
      <c r="F17" s="44"/>
      <c r="G17" s="44">
        <v>36</v>
      </c>
      <c r="H17" s="44"/>
      <c r="I17" s="44"/>
      <c r="J17" s="44"/>
      <c r="K17" s="44"/>
      <c r="L17" s="44">
        <v>2</v>
      </c>
      <c r="M17" s="44">
        <v>72</v>
      </c>
      <c r="N17" s="44">
        <v>29</v>
      </c>
      <c r="O17" s="44"/>
      <c r="P17" s="44"/>
      <c r="Q17" s="44"/>
      <c r="R17" s="44">
        <v>28</v>
      </c>
      <c r="S17" s="44"/>
      <c r="T17" s="44"/>
      <c r="U17" s="44"/>
      <c r="V17" s="44"/>
      <c r="W17" s="44">
        <v>2</v>
      </c>
      <c r="X17" s="44">
        <v>57</v>
      </c>
    </row>
    <row r="18" spans="1:24" ht="34.5" customHeight="1">
      <c r="A18" s="43" t="s">
        <v>33</v>
      </c>
      <c r="B18" s="44">
        <v>24</v>
      </c>
      <c r="C18" s="44"/>
      <c r="D18" s="44"/>
      <c r="E18" s="44"/>
      <c r="F18" s="44"/>
      <c r="G18" s="44">
        <v>25</v>
      </c>
      <c r="H18" s="44"/>
      <c r="I18" s="44"/>
      <c r="J18" s="44"/>
      <c r="K18" s="44"/>
      <c r="L18" s="44">
        <v>2</v>
      </c>
      <c r="M18" s="44">
        <v>49</v>
      </c>
      <c r="N18" s="44">
        <v>29</v>
      </c>
      <c r="O18" s="44"/>
      <c r="P18" s="44"/>
      <c r="Q18" s="44"/>
      <c r="R18" s="44">
        <v>30</v>
      </c>
      <c r="S18" s="44"/>
      <c r="T18" s="44"/>
      <c r="U18" s="44"/>
      <c r="V18" s="44"/>
      <c r="W18" s="44">
        <v>2</v>
      </c>
      <c r="X18" s="44">
        <v>59</v>
      </c>
    </row>
    <row r="19" spans="1:24" ht="41.25" customHeight="1">
      <c r="A19" s="43" t="s">
        <v>76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</row>
    <row r="20" spans="1:24" ht="41.25" customHeight="1">
      <c r="A20" s="48" t="s">
        <v>34</v>
      </c>
      <c r="B20" s="44">
        <f t="shared" ref="B20:X20" si="0">SUM(B11:B19)</f>
        <v>214</v>
      </c>
      <c r="C20" s="44">
        <f t="shared" si="0"/>
        <v>128</v>
      </c>
      <c r="D20" s="44">
        <f t="shared" si="0"/>
        <v>66</v>
      </c>
      <c r="E20" s="44">
        <f t="shared" si="0"/>
        <v>28</v>
      </c>
      <c r="F20" s="44">
        <f t="shared" si="0"/>
        <v>23</v>
      </c>
      <c r="G20" s="44">
        <f t="shared" si="0"/>
        <v>215</v>
      </c>
      <c r="H20" s="44">
        <f t="shared" si="0"/>
        <v>140</v>
      </c>
      <c r="I20" s="44">
        <f t="shared" si="0"/>
        <v>60</v>
      </c>
      <c r="J20" s="44">
        <f t="shared" si="0"/>
        <v>26</v>
      </c>
      <c r="K20" s="44">
        <f t="shared" si="0"/>
        <v>28</v>
      </c>
      <c r="L20" s="44">
        <f t="shared" si="0"/>
        <v>37</v>
      </c>
      <c r="M20" s="44">
        <f t="shared" si="0"/>
        <v>928</v>
      </c>
      <c r="N20" s="44">
        <f t="shared" si="0"/>
        <v>226</v>
      </c>
      <c r="O20" s="44">
        <f t="shared" si="0"/>
        <v>105</v>
      </c>
      <c r="P20" s="44">
        <f t="shared" si="0"/>
        <v>66</v>
      </c>
      <c r="Q20" s="44">
        <f t="shared" si="0"/>
        <v>36</v>
      </c>
      <c r="R20" s="44">
        <f t="shared" si="0"/>
        <v>223</v>
      </c>
      <c r="S20" s="44">
        <f t="shared" si="0"/>
        <v>150</v>
      </c>
      <c r="T20" s="44">
        <f t="shared" si="0"/>
        <v>84</v>
      </c>
      <c r="U20" s="44">
        <f t="shared" si="0"/>
        <v>22</v>
      </c>
      <c r="V20" s="44">
        <f t="shared" si="0"/>
        <v>18</v>
      </c>
      <c r="W20" s="44">
        <f t="shared" si="0"/>
        <v>37</v>
      </c>
      <c r="X20" s="44">
        <f t="shared" si="0"/>
        <v>930</v>
      </c>
    </row>
    <row r="21" spans="1:24" ht="41.25" customHeight="1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1:24" ht="41.25" customHeight="1">
      <c r="A22" s="50" t="s">
        <v>35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41.25" customHeight="1">
      <c r="A23" s="52" t="s">
        <v>26</v>
      </c>
      <c r="B23" s="44"/>
      <c r="C23" s="44"/>
      <c r="D23" s="44"/>
      <c r="E23" s="44"/>
      <c r="F23" s="44"/>
      <c r="G23" s="44"/>
      <c r="H23" s="44"/>
      <c r="I23" s="44"/>
      <c r="J23" s="54"/>
      <c r="K23" s="5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30" customHeight="1">
      <c r="A24" s="52" t="s">
        <v>77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>
        <v>1</v>
      </c>
      <c r="S24" s="44"/>
      <c r="T24" s="44"/>
      <c r="U24" s="44"/>
      <c r="V24" s="44"/>
      <c r="W24" s="44">
        <v>1</v>
      </c>
      <c r="X24" s="44">
        <v>1</v>
      </c>
    </row>
    <row r="25" spans="1:24" ht="41.25" customHeight="1">
      <c r="A25" s="52" t="s">
        <v>28</v>
      </c>
      <c r="B25" s="44"/>
      <c r="C25" s="44">
        <v>1</v>
      </c>
      <c r="D25" s="44"/>
      <c r="E25" s="44"/>
      <c r="F25" s="44"/>
      <c r="G25" s="44"/>
      <c r="H25" s="44"/>
      <c r="I25" s="44"/>
      <c r="J25" s="44">
        <v>1</v>
      </c>
      <c r="K25" s="44"/>
      <c r="L25" s="44">
        <v>2</v>
      </c>
      <c r="M25" s="44">
        <v>2</v>
      </c>
      <c r="N25" s="44"/>
      <c r="O25" s="44">
        <v>1</v>
      </c>
      <c r="P25" s="44"/>
      <c r="Q25" s="44"/>
      <c r="R25" s="44"/>
      <c r="S25" s="44"/>
      <c r="T25" s="44"/>
      <c r="U25" s="44"/>
      <c r="V25" s="44"/>
      <c r="W25" s="44">
        <v>1</v>
      </c>
      <c r="X25" s="44">
        <v>1</v>
      </c>
    </row>
    <row r="26" spans="1:24" ht="41.25" customHeight="1">
      <c r="A26" s="52" t="s">
        <v>29</v>
      </c>
      <c r="B26" s="44"/>
      <c r="C26" s="44">
        <v>1</v>
      </c>
      <c r="D26" s="44"/>
      <c r="E26" s="44"/>
      <c r="F26" s="44"/>
      <c r="G26" s="44"/>
      <c r="H26" s="44"/>
      <c r="I26" s="44"/>
      <c r="J26" s="44"/>
      <c r="K26" s="44"/>
      <c r="L26" s="44">
        <v>1</v>
      </c>
      <c r="M26" s="44">
        <v>1</v>
      </c>
      <c r="N26" s="44"/>
      <c r="O26" s="44">
        <v>1</v>
      </c>
      <c r="P26" s="44"/>
      <c r="Q26" s="44"/>
      <c r="R26" s="44"/>
      <c r="S26" s="44">
        <v>1</v>
      </c>
      <c r="T26" s="44"/>
      <c r="U26" s="44"/>
      <c r="V26" s="44"/>
      <c r="W26" s="44">
        <v>2</v>
      </c>
      <c r="X26" s="44">
        <v>2</v>
      </c>
    </row>
    <row r="27" spans="1:24" ht="34.5" customHeight="1">
      <c r="A27" s="52" t="s">
        <v>30</v>
      </c>
      <c r="B27" s="44"/>
      <c r="C27" s="44"/>
      <c r="D27" s="44">
        <v>3</v>
      </c>
      <c r="E27" s="44"/>
      <c r="F27" s="44"/>
      <c r="G27" s="44"/>
      <c r="H27" s="44">
        <v>1</v>
      </c>
      <c r="I27" s="44"/>
      <c r="J27" s="44"/>
      <c r="K27" s="44"/>
      <c r="L27" s="44">
        <v>2</v>
      </c>
      <c r="M27" s="44">
        <v>4</v>
      </c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</row>
    <row r="28" spans="1:24" ht="30.75" customHeight="1">
      <c r="A28" s="52" t="s">
        <v>31</v>
      </c>
      <c r="B28" s="44"/>
      <c r="C28" s="44">
        <v>1</v>
      </c>
      <c r="D28" s="44"/>
      <c r="E28" s="44">
        <v>1</v>
      </c>
      <c r="F28" s="44">
        <v>1</v>
      </c>
      <c r="G28" s="44"/>
      <c r="H28" s="44"/>
      <c r="I28" s="44">
        <v>1</v>
      </c>
      <c r="J28" s="44"/>
      <c r="K28" s="44"/>
      <c r="L28" s="44">
        <v>4</v>
      </c>
      <c r="M28" s="44">
        <v>4</v>
      </c>
      <c r="N28" s="44"/>
      <c r="O28" s="44">
        <v>1</v>
      </c>
      <c r="P28" s="44"/>
      <c r="Q28" s="44"/>
      <c r="R28" s="44"/>
      <c r="S28" s="44">
        <v>1</v>
      </c>
      <c r="T28" s="44"/>
      <c r="U28" s="44"/>
      <c r="V28" s="44"/>
      <c r="W28" s="44">
        <v>2</v>
      </c>
      <c r="X28" s="44">
        <v>2</v>
      </c>
    </row>
    <row r="29" spans="1:24" ht="41.25" customHeight="1">
      <c r="A29" s="52" t="s">
        <v>32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</row>
    <row r="30" spans="1:24" ht="25.5" customHeight="1">
      <c r="A30" s="52" t="s">
        <v>33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</row>
    <row r="31" spans="1:24" ht="28.5" customHeight="1">
      <c r="A31" s="43" t="s">
        <v>34</v>
      </c>
      <c r="B31" s="44">
        <f t="shared" ref="B31:X31" si="1">SUM(B23:B30)</f>
        <v>0</v>
      </c>
      <c r="C31" s="44">
        <f t="shared" si="1"/>
        <v>3</v>
      </c>
      <c r="D31" s="44">
        <f t="shared" si="1"/>
        <v>3</v>
      </c>
      <c r="E31" s="44">
        <f t="shared" si="1"/>
        <v>1</v>
      </c>
      <c r="F31" s="44">
        <f t="shared" si="1"/>
        <v>1</v>
      </c>
      <c r="G31" s="44">
        <f t="shared" si="1"/>
        <v>0</v>
      </c>
      <c r="H31" s="44">
        <f t="shared" si="1"/>
        <v>1</v>
      </c>
      <c r="I31" s="44">
        <f t="shared" si="1"/>
        <v>1</v>
      </c>
      <c r="J31" s="44">
        <f t="shared" si="1"/>
        <v>1</v>
      </c>
      <c r="K31" s="44">
        <f t="shared" si="1"/>
        <v>0</v>
      </c>
      <c r="L31" s="44">
        <f t="shared" si="1"/>
        <v>9</v>
      </c>
      <c r="M31" s="44">
        <f t="shared" si="1"/>
        <v>11</v>
      </c>
      <c r="N31" s="44">
        <f t="shared" si="1"/>
        <v>0</v>
      </c>
      <c r="O31" s="44">
        <f t="shared" si="1"/>
        <v>3</v>
      </c>
      <c r="P31" s="44">
        <f t="shared" si="1"/>
        <v>0</v>
      </c>
      <c r="Q31" s="44">
        <f t="shared" si="1"/>
        <v>0</v>
      </c>
      <c r="R31" s="44">
        <f t="shared" si="1"/>
        <v>1</v>
      </c>
      <c r="S31" s="44">
        <f t="shared" si="1"/>
        <v>2</v>
      </c>
      <c r="T31" s="44">
        <f t="shared" si="1"/>
        <v>0</v>
      </c>
      <c r="U31" s="44">
        <f t="shared" si="1"/>
        <v>0</v>
      </c>
      <c r="V31" s="44">
        <f t="shared" si="1"/>
        <v>0</v>
      </c>
      <c r="W31" s="44">
        <f t="shared" si="1"/>
        <v>6</v>
      </c>
      <c r="X31" s="44">
        <f t="shared" si="1"/>
        <v>6</v>
      </c>
    </row>
    <row r="32" spans="1:24" ht="18" customHeight="1">
      <c r="A32" s="48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</row>
    <row r="33" spans="1:24" ht="18.7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18.75">
      <c r="A34" s="49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ht="23.25">
      <c r="A35" s="57"/>
      <c r="B35" s="57"/>
      <c r="C35" s="58"/>
      <c r="D35" s="58"/>
      <c r="E35" s="58"/>
      <c r="F35" s="58"/>
      <c r="G35" s="58"/>
      <c r="H35" s="58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23.25">
      <c r="A36" s="57"/>
      <c r="B36" s="57"/>
      <c r="C36" s="58"/>
      <c r="D36" s="58"/>
      <c r="E36" s="58"/>
      <c r="F36" s="58"/>
      <c r="G36" s="58"/>
      <c r="H36" s="58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23.25">
      <c r="A37" s="57"/>
      <c r="B37" s="57"/>
      <c r="C37" s="58"/>
      <c r="D37" s="58"/>
      <c r="E37" s="58"/>
      <c r="F37" s="58"/>
      <c r="G37" s="58"/>
      <c r="H37" s="58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30">
      <c r="A38" s="156"/>
      <c r="B38" s="157"/>
      <c r="C38" s="157"/>
      <c r="D38" s="157"/>
      <c r="E38" s="157"/>
      <c r="F38" s="157"/>
      <c r="G38" s="157"/>
      <c r="H38" s="157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</row>
  </sheetData>
  <mergeCells count="4">
    <mergeCell ref="A38:H38"/>
    <mergeCell ref="B7:BH7"/>
    <mergeCell ref="A8:BG8"/>
    <mergeCell ref="B6:X6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F8AB-2761-4DAA-967E-847A67A1159A}">
  <sheetPr>
    <pageSetUpPr fitToPage="1"/>
  </sheetPr>
  <dimension ref="A1:Q38"/>
  <sheetViews>
    <sheetView topLeftCell="F1" workbookViewId="0">
      <selection activeCell="N4" sqref="N4"/>
    </sheetView>
  </sheetViews>
  <sheetFormatPr defaultRowHeight="15"/>
  <cols>
    <col min="1" max="1" width="27.85546875" customWidth="1"/>
    <col min="2" max="16" width="14.5703125" customWidth="1"/>
  </cols>
  <sheetData>
    <row r="1" spans="1:17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8.75">
      <c r="A2" s="37"/>
      <c r="B2" s="37"/>
      <c r="C2" s="37"/>
      <c r="D2" s="38"/>
      <c r="E2" s="119"/>
      <c r="F2" s="119"/>
      <c r="G2" s="119"/>
      <c r="H2" s="119"/>
      <c r="I2" s="119"/>
      <c r="J2" s="119"/>
      <c r="K2" s="38"/>
      <c r="L2" s="119"/>
      <c r="M2" s="119"/>
      <c r="N2" s="38" t="s">
        <v>38</v>
      </c>
      <c r="O2" s="119"/>
      <c r="P2" s="119"/>
      <c r="Q2" s="119"/>
    </row>
    <row r="3" spans="1:17" ht="18.75">
      <c r="A3" s="37"/>
      <c r="B3" s="37"/>
      <c r="C3" s="37"/>
      <c r="D3" s="38"/>
      <c r="E3" s="119"/>
      <c r="F3" s="119"/>
      <c r="G3" s="119"/>
      <c r="H3" s="119"/>
      <c r="I3" s="119"/>
      <c r="J3" s="119"/>
      <c r="K3" s="38"/>
      <c r="L3" s="119"/>
      <c r="M3" s="119"/>
      <c r="N3" s="38" t="s">
        <v>1</v>
      </c>
      <c r="O3" s="119"/>
      <c r="P3" s="119"/>
      <c r="Q3" s="119"/>
    </row>
    <row r="4" spans="1:17" ht="18.75">
      <c r="A4" s="37"/>
      <c r="B4" s="37"/>
      <c r="C4" s="37"/>
      <c r="D4" s="38"/>
      <c r="E4" s="119"/>
      <c r="F4" s="119"/>
      <c r="G4" s="119"/>
      <c r="H4" s="119"/>
      <c r="I4" s="119"/>
      <c r="J4" s="119"/>
      <c r="K4" s="38"/>
      <c r="L4" s="119"/>
      <c r="M4" s="119"/>
      <c r="N4" s="38" t="s">
        <v>122</v>
      </c>
      <c r="O4" s="119"/>
      <c r="P4" s="119"/>
      <c r="Q4" s="119"/>
    </row>
    <row r="5" spans="1:17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</row>
    <row r="6" spans="1:17" ht="18.75">
      <c r="A6" s="8"/>
      <c r="B6" s="158" t="s">
        <v>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7" ht="18.75">
      <c r="A7" s="8"/>
      <c r="B7" s="158" t="s">
        <v>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</row>
    <row r="8" spans="1:17" ht="15.75">
      <c r="A8" s="8"/>
      <c r="B8" s="39"/>
      <c r="C8" s="3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7" ht="15.75">
      <c r="A9" s="8"/>
      <c r="B9" s="39"/>
      <c r="C9" s="39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7" ht="78" customHeight="1">
      <c r="A10" s="40" t="s">
        <v>4</v>
      </c>
      <c r="B10" s="40" t="s">
        <v>39</v>
      </c>
      <c r="C10" s="40" t="s">
        <v>40</v>
      </c>
      <c r="D10" s="35" t="s">
        <v>68</v>
      </c>
      <c r="E10" s="40" t="s">
        <v>69</v>
      </c>
      <c r="F10" s="40" t="s">
        <v>69</v>
      </c>
      <c r="G10" s="40" t="s">
        <v>69</v>
      </c>
      <c r="H10" s="40" t="s">
        <v>69</v>
      </c>
      <c r="I10" s="35" t="s">
        <v>70</v>
      </c>
      <c r="J10" s="35" t="s">
        <v>71</v>
      </c>
      <c r="K10" s="35" t="s">
        <v>72</v>
      </c>
      <c r="L10" s="35" t="s">
        <v>73</v>
      </c>
      <c r="M10" s="41" t="s">
        <v>10</v>
      </c>
      <c r="N10" s="42" t="s">
        <v>11</v>
      </c>
      <c r="O10" s="42" t="s">
        <v>74</v>
      </c>
      <c r="P10" s="42" t="s">
        <v>75</v>
      </c>
    </row>
    <row r="11" spans="1:17" ht="31.5" customHeight="1">
      <c r="A11" s="43" t="s">
        <v>26</v>
      </c>
      <c r="B11" s="40">
        <v>28</v>
      </c>
      <c r="C11" s="44">
        <v>24</v>
      </c>
      <c r="D11" s="44">
        <v>33</v>
      </c>
      <c r="E11" s="44">
        <v>21</v>
      </c>
      <c r="F11" s="44">
        <v>19</v>
      </c>
      <c r="G11" s="44"/>
      <c r="H11" s="44"/>
      <c r="I11" s="44">
        <v>28</v>
      </c>
      <c r="J11" s="44">
        <v>29</v>
      </c>
      <c r="K11" s="44">
        <v>29</v>
      </c>
      <c r="L11" s="44">
        <v>29</v>
      </c>
      <c r="M11" s="45">
        <v>7</v>
      </c>
      <c r="N11" s="46">
        <f>SUM(D11:L11)</f>
        <v>188</v>
      </c>
      <c r="O11" s="46">
        <v>34</v>
      </c>
      <c r="P11" s="46">
        <v>853</v>
      </c>
    </row>
    <row r="12" spans="1:17" ht="31.5" customHeight="1">
      <c r="A12" s="43" t="s">
        <v>27</v>
      </c>
      <c r="B12" s="40">
        <v>26</v>
      </c>
      <c r="C12" s="44"/>
      <c r="D12" s="44">
        <v>24</v>
      </c>
      <c r="E12" s="44"/>
      <c r="F12" s="44"/>
      <c r="G12" s="44"/>
      <c r="H12" s="44"/>
      <c r="I12" s="44">
        <v>26</v>
      </c>
      <c r="J12" s="44">
        <v>27</v>
      </c>
      <c r="K12" s="44"/>
      <c r="L12" s="44"/>
      <c r="M12" s="45">
        <v>3</v>
      </c>
      <c r="N12" s="46">
        <v>77</v>
      </c>
      <c r="O12" s="46">
        <v>12</v>
      </c>
      <c r="P12" s="46">
        <v>341</v>
      </c>
    </row>
    <row r="13" spans="1:17" ht="31.5" customHeight="1">
      <c r="A13" s="43" t="s">
        <v>28</v>
      </c>
      <c r="B13" s="40">
        <v>32</v>
      </c>
      <c r="C13" s="44">
        <v>33</v>
      </c>
      <c r="D13" s="44">
        <v>28</v>
      </c>
      <c r="E13" s="44">
        <v>22</v>
      </c>
      <c r="F13" s="44">
        <v>20</v>
      </c>
      <c r="G13" s="44"/>
      <c r="H13" s="44"/>
      <c r="I13" s="44">
        <v>30</v>
      </c>
      <c r="J13" s="44">
        <v>30</v>
      </c>
      <c r="K13" s="44">
        <v>30</v>
      </c>
      <c r="L13" s="44"/>
      <c r="M13" s="45">
        <v>6</v>
      </c>
      <c r="N13" s="46">
        <v>160</v>
      </c>
      <c r="O13" s="46">
        <v>29</v>
      </c>
      <c r="P13" s="46">
        <v>838</v>
      </c>
    </row>
    <row r="14" spans="1:17" ht="31.5" customHeight="1">
      <c r="A14" s="43" t="s">
        <v>29</v>
      </c>
      <c r="B14" s="40">
        <v>28</v>
      </c>
      <c r="C14" s="35">
        <v>26</v>
      </c>
      <c r="D14" s="44">
        <v>32</v>
      </c>
      <c r="E14" s="35">
        <v>31</v>
      </c>
      <c r="F14" s="36">
        <v>16</v>
      </c>
      <c r="G14" s="36">
        <v>14</v>
      </c>
      <c r="H14" s="44"/>
      <c r="I14" s="44">
        <v>31</v>
      </c>
      <c r="J14" s="44"/>
      <c r="K14" s="44"/>
      <c r="L14" s="44"/>
      <c r="M14" s="45">
        <v>5</v>
      </c>
      <c r="N14" s="46">
        <v>124</v>
      </c>
      <c r="O14" s="46">
        <v>29</v>
      </c>
      <c r="P14" s="46">
        <v>618</v>
      </c>
    </row>
    <row r="15" spans="1:17" ht="31.5" customHeight="1">
      <c r="A15" s="43" t="s">
        <v>30</v>
      </c>
      <c r="B15" s="40">
        <v>28</v>
      </c>
      <c r="C15" s="44">
        <v>11</v>
      </c>
      <c r="D15" s="44">
        <v>29</v>
      </c>
      <c r="E15" s="44">
        <v>18</v>
      </c>
      <c r="F15" s="44">
        <v>18</v>
      </c>
      <c r="G15" s="44"/>
      <c r="H15" s="44"/>
      <c r="I15" s="44">
        <v>31</v>
      </c>
      <c r="J15" s="44">
        <v>29</v>
      </c>
      <c r="K15" s="44"/>
      <c r="L15" s="44"/>
      <c r="M15" s="45">
        <v>5</v>
      </c>
      <c r="N15" s="46">
        <v>125</v>
      </c>
      <c r="O15" s="46">
        <v>25</v>
      </c>
      <c r="P15" s="46">
        <v>618</v>
      </c>
    </row>
    <row r="16" spans="1:17" ht="31.5" customHeight="1">
      <c r="A16" s="43" t="s">
        <v>31</v>
      </c>
      <c r="B16" s="40">
        <v>29</v>
      </c>
      <c r="C16" s="40">
        <v>22</v>
      </c>
      <c r="D16" s="44">
        <v>23</v>
      </c>
      <c r="E16" s="40">
        <v>26</v>
      </c>
      <c r="F16" s="40">
        <v>22</v>
      </c>
      <c r="G16" s="40">
        <v>23</v>
      </c>
      <c r="H16" s="40">
        <v>20</v>
      </c>
      <c r="I16" s="44">
        <v>24</v>
      </c>
      <c r="J16" s="44">
        <v>32</v>
      </c>
      <c r="K16" s="44"/>
      <c r="L16" s="44"/>
      <c r="M16" s="45">
        <v>7</v>
      </c>
      <c r="N16" s="46">
        <v>170</v>
      </c>
      <c r="O16" s="46">
        <v>38</v>
      </c>
      <c r="P16" s="46">
        <v>944</v>
      </c>
    </row>
    <row r="17" spans="1:16" ht="31.5" customHeight="1">
      <c r="A17" s="43" t="s">
        <v>32</v>
      </c>
      <c r="B17" s="40">
        <v>26</v>
      </c>
      <c r="C17" s="44"/>
      <c r="D17" s="44">
        <v>34</v>
      </c>
      <c r="E17" s="44"/>
      <c r="F17" s="44"/>
      <c r="G17" s="44"/>
      <c r="H17" s="44"/>
      <c r="I17" s="44">
        <v>32</v>
      </c>
      <c r="J17" s="44"/>
      <c r="K17" s="44"/>
      <c r="L17" s="44"/>
      <c r="M17" s="45">
        <v>2</v>
      </c>
      <c r="N17" s="46">
        <v>66</v>
      </c>
      <c r="O17" s="46">
        <v>10</v>
      </c>
      <c r="P17" s="46">
        <v>298</v>
      </c>
    </row>
    <row r="18" spans="1:16" ht="31.5" customHeight="1">
      <c r="A18" s="43" t="s">
        <v>33</v>
      </c>
      <c r="B18" s="40">
        <v>39</v>
      </c>
      <c r="C18" s="44"/>
      <c r="D18" s="44">
        <v>20</v>
      </c>
      <c r="E18" s="44"/>
      <c r="F18" s="44"/>
      <c r="G18" s="44"/>
      <c r="H18" s="44"/>
      <c r="I18" s="44">
        <v>19</v>
      </c>
      <c r="J18" s="44"/>
      <c r="K18" s="44"/>
      <c r="L18" s="44"/>
      <c r="M18" s="45">
        <v>2</v>
      </c>
      <c r="N18" s="46">
        <v>39</v>
      </c>
      <c r="O18" s="46">
        <v>9</v>
      </c>
      <c r="P18" s="46">
        <v>228</v>
      </c>
    </row>
    <row r="19" spans="1:16" ht="31.5" customHeight="1">
      <c r="A19" s="43" t="s">
        <v>76</v>
      </c>
      <c r="B19" s="40"/>
      <c r="C19" s="44"/>
      <c r="D19" s="44"/>
      <c r="E19" s="44"/>
      <c r="F19" s="44"/>
      <c r="G19" s="44">
        <v>13</v>
      </c>
      <c r="H19" s="44"/>
      <c r="I19" s="44"/>
      <c r="J19" s="44"/>
      <c r="K19" s="44"/>
      <c r="L19" s="44"/>
      <c r="M19" s="45">
        <v>1</v>
      </c>
      <c r="N19" s="46">
        <v>13</v>
      </c>
      <c r="O19" s="46">
        <v>1</v>
      </c>
      <c r="P19" s="46">
        <v>13</v>
      </c>
    </row>
    <row r="20" spans="1:16" ht="31.5" customHeight="1">
      <c r="A20" s="48" t="s">
        <v>34</v>
      </c>
      <c r="B20" s="44">
        <f t="shared" ref="B20:F20" si="0">SUM(B11:B19)</f>
        <v>236</v>
      </c>
      <c r="C20" s="44">
        <f t="shared" si="0"/>
        <v>116</v>
      </c>
      <c r="D20" s="44">
        <f t="shared" si="0"/>
        <v>223</v>
      </c>
      <c r="E20" s="44">
        <f t="shared" si="0"/>
        <v>118</v>
      </c>
      <c r="F20" s="44">
        <f t="shared" si="0"/>
        <v>95</v>
      </c>
      <c r="G20" s="44">
        <f>SUM(G11:G18)</f>
        <v>37</v>
      </c>
      <c r="H20" s="44">
        <f t="shared" ref="H20:L20" si="1">SUM(H11:H19)</f>
        <v>20</v>
      </c>
      <c r="I20" s="44">
        <f t="shared" si="1"/>
        <v>221</v>
      </c>
      <c r="J20" s="44">
        <f t="shared" si="1"/>
        <v>147</v>
      </c>
      <c r="K20" s="44">
        <f t="shared" si="1"/>
        <v>59</v>
      </c>
      <c r="L20" s="44">
        <f t="shared" si="1"/>
        <v>29</v>
      </c>
      <c r="M20" s="44">
        <f t="shared" ref="M20:N20" si="2">SUM(M11:M18)</f>
        <v>37</v>
      </c>
      <c r="N20" s="44">
        <f t="shared" si="2"/>
        <v>949</v>
      </c>
      <c r="O20" s="44">
        <v>187</v>
      </c>
      <c r="P20" s="44">
        <v>4751</v>
      </c>
    </row>
    <row r="21" spans="1:16" ht="31.5" customHeight="1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9"/>
      <c r="N21" s="49"/>
      <c r="O21" s="49"/>
      <c r="P21" s="49"/>
    </row>
    <row r="22" spans="1:16" ht="31.5" customHeight="1">
      <c r="A22" s="50" t="s">
        <v>35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51"/>
      <c r="O22" s="51"/>
      <c r="P22" s="51"/>
    </row>
    <row r="23" spans="1:16" ht="31.5" customHeight="1">
      <c r="A23" s="52" t="s">
        <v>26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>
        <v>1</v>
      </c>
      <c r="M23" s="45">
        <v>1</v>
      </c>
      <c r="N23" s="46">
        <f>SUM(D23:L23)</f>
        <v>1</v>
      </c>
      <c r="O23" s="46">
        <v>5</v>
      </c>
      <c r="P23" s="46">
        <v>5</v>
      </c>
    </row>
    <row r="24" spans="1:16" ht="31.5" customHeight="1">
      <c r="A24" s="52" t="s">
        <v>77</v>
      </c>
      <c r="B24" s="44">
        <v>2</v>
      </c>
      <c r="C24" s="44"/>
      <c r="D24" s="44"/>
      <c r="E24" s="44"/>
      <c r="F24" s="44"/>
      <c r="G24" s="44"/>
      <c r="H24" s="44"/>
      <c r="I24" s="44">
        <v>1</v>
      </c>
      <c r="J24" s="44"/>
      <c r="K24" s="44"/>
      <c r="L24" s="44"/>
      <c r="M24" s="45">
        <v>1</v>
      </c>
      <c r="N24" s="46">
        <v>1</v>
      </c>
      <c r="O24" s="46">
        <v>3</v>
      </c>
      <c r="P24" s="46">
        <v>4</v>
      </c>
    </row>
    <row r="25" spans="1:16" ht="31.5" customHeight="1">
      <c r="A25" s="52" t="s">
        <v>28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  <c r="N25" s="46"/>
      <c r="O25" s="46">
        <v>8</v>
      </c>
      <c r="P25" s="46">
        <v>10</v>
      </c>
    </row>
    <row r="26" spans="1:16" ht="31.5" customHeight="1">
      <c r="A26" s="52" t="s">
        <v>29</v>
      </c>
      <c r="B26" s="44">
        <v>1</v>
      </c>
      <c r="C26" s="44"/>
      <c r="D26" s="44"/>
      <c r="E26" s="44"/>
      <c r="F26" s="44"/>
      <c r="G26" s="44"/>
      <c r="H26" s="44"/>
      <c r="I26" s="44">
        <v>1</v>
      </c>
      <c r="J26" s="44"/>
      <c r="K26" s="44"/>
      <c r="L26" s="44"/>
      <c r="M26" s="45">
        <v>1</v>
      </c>
      <c r="N26" s="46">
        <v>1</v>
      </c>
      <c r="O26" s="46">
        <v>9</v>
      </c>
      <c r="P26" s="46">
        <v>10</v>
      </c>
    </row>
    <row r="27" spans="1:16" ht="31.5" customHeight="1">
      <c r="A27" s="52" t="s">
        <v>30</v>
      </c>
      <c r="B27" s="44">
        <v>1</v>
      </c>
      <c r="C27" s="44"/>
      <c r="D27" s="44"/>
      <c r="E27" s="44"/>
      <c r="F27" s="44"/>
      <c r="G27" s="44"/>
      <c r="H27" s="44"/>
      <c r="I27" s="44"/>
      <c r="J27" s="44">
        <v>1</v>
      </c>
      <c r="K27" s="44"/>
      <c r="L27" s="44"/>
      <c r="M27" s="45">
        <v>1</v>
      </c>
      <c r="N27" s="46">
        <v>1</v>
      </c>
      <c r="O27" s="46">
        <v>6</v>
      </c>
      <c r="P27" s="46">
        <v>8</v>
      </c>
    </row>
    <row r="28" spans="1:16" ht="31.5" customHeight="1">
      <c r="A28" s="52" t="s">
        <v>31</v>
      </c>
      <c r="B28" s="44"/>
      <c r="C28" s="44">
        <v>1</v>
      </c>
      <c r="D28" s="44"/>
      <c r="E28" s="44"/>
      <c r="F28" s="44"/>
      <c r="G28" s="44"/>
      <c r="H28" s="44"/>
      <c r="I28" s="44"/>
      <c r="J28" s="44"/>
      <c r="K28" s="44"/>
      <c r="L28" s="44"/>
      <c r="M28" s="45"/>
      <c r="N28" s="46"/>
      <c r="O28" s="46">
        <v>11</v>
      </c>
      <c r="P28" s="46">
        <v>11</v>
      </c>
    </row>
    <row r="29" spans="1:16" ht="31.5" customHeight="1">
      <c r="A29" s="52" t="s">
        <v>32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6"/>
      <c r="N29" s="46"/>
      <c r="O29" s="46"/>
      <c r="P29" s="46"/>
    </row>
    <row r="30" spans="1:16" ht="31.5" customHeight="1">
      <c r="A30" s="52" t="s">
        <v>33</v>
      </c>
      <c r="B30" s="44">
        <v>1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6"/>
      <c r="N30" s="46"/>
      <c r="O30" s="46">
        <v>1</v>
      </c>
      <c r="P30" s="46">
        <v>1</v>
      </c>
    </row>
    <row r="31" spans="1:16" ht="31.5" customHeight="1">
      <c r="A31" s="43" t="s">
        <v>34</v>
      </c>
      <c r="B31" s="44">
        <f t="shared" ref="B31:N31" si="3">SUM(B23:B30)</f>
        <v>5</v>
      </c>
      <c r="C31" s="44">
        <f t="shared" si="3"/>
        <v>1</v>
      </c>
      <c r="D31" s="44">
        <f t="shared" si="3"/>
        <v>0</v>
      </c>
      <c r="E31" s="44">
        <f t="shared" si="3"/>
        <v>0</v>
      </c>
      <c r="F31" s="44">
        <f t="shared" si="3"/>
        <v>0</v>
      </c>
      <c r="G31" s="44">
        <f t="shared" si="3"/>
        <v>0</v>
      </c>
      <c r="H31" s="44">
        <f t="shared" si="3"/>
        <v>0</v>
      </c>
      <c r="I31" s="44">
        <f t="shared" si="3"/>
        <v>2</v>
      </c>
      <c r="J31" s="44">
        <f t="shared" si="3"/>
        <v>1</v>
      </c>
      <c r="K31" s="44">
        <f t="shared" si="3"/>
        <v>0</v>
      </c>
      <c r="L31" s="44">
        <f t="shared" si="3"/>
        <v>1</v>
      </c>
      <c r="M31" s="44">
        <f t="shared" si="3"/>
        <v>4</v>
      </c>
      <c r="N31" s="44">
        <f t="shared" si="3"/>
        <v>4</v>
      </c>
      <c r="O31" s="44">
        <v>43</v>
      </c>
      <c r="P31" s="44">
        <v>49</v>
      </c>
    </row>
    <row r="32" spans="1:16" ht="31.5" customHeight="1">
      <c r="A32" s="48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6"/>
      <c r="N32" s="56"/>
      <c r="O32" s="56"/>
      <c r="P32" s="56"/>
    </row>
    <row r="33" spans="1:16" ht="18.7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</row>
    <row r="34" spans="1:16" ht="18.75">
      <c r="A34" s="159"/>
      <c r="B34" s="155"/>
      <c r="C34" s="155"/>
      <c r="D34" s="154"/>
      <c r="E34" s="155"/>
      <c r="F34" s="155"/>
      <c r="G34" s="155"/>
      <c r="H34" s="155"/>
      <c r="I34" s="155"/>
      <c r="J34" s="155"/>
      <c r="K34" s="155"/>
      <c r="L34" s="38"/>
      <c r="M34" s="38"/>
      <c r="N34" s="38"/>
      <c r="O34" s="38"/>
      <c r="P34" s="38"/>
    </row>
    <row r="35" spans="1:16" ht="23.25">
      <c r="A35" s="57"/>
      <c r="B35" s="57"/>
      <c r="C35" s="57"/>
      <c r="D35" s="57"/>
      <c r="E35" s="58"/>
      <c r="F35" s="58"/>
      <c r="G35" s="58"/>
      <c r="H35" s="57"/>
      <c r="I35" s="57"/>
      <c r="J35" s="57"/>
      <c r="K35" s="57"/>
      <c r="L35" s="57"/>
      <c r="M35" s="57"/>
      <c r="N35" s="57"/>
      <c r="O35" s="57"/>
      <c r="P35" s="57"/>
    </row>
    <row r="36" spans="1:16" ht="23.25">
      <c r="A36" s="57"/>
      <c r="B36" s="57"/>
      <c r="C36" s="57"/>
      <c r="D36" s="57"/>
      <c r="E36" s="58"/>
      <c r="F36" s="58"/>
      <c r="G36" s="58"/>
      <c r="H36" s="58"/>
      <c r="I36" s="58"/>
      <c r="J36" s="57"/>
      <c r="K36" s="57"/>
      <c r="L36" s="57"/>
      <c r="M36" s="57"/>
      <c r="N36" s="57"/>
      <c r="O36" s="57"/>
      <c r="P36" s="57"/>
    </row>
    <row r="37" spans="1:16" ht="23.25">
      <c r="A37" s="57"/>
      <c r="B37" s="57"/>
      <c r="C37" s="57"/>
      <c r="D37" s="57"/>
      <c r="E37" s="58"/>
      <c r="F37" s="58"/>
      <c r="G37" s="58"/>
      <c r="H37" s="58"/>
      <c r="I37" s="58"/>
      <c r="J37" s="57"/>
      <c r="K37" s="57"/>
      <c r="L37" s="57"/>
      <c r="M37" s="57"/>
      <c r="N37" s="57"/>
      <c r="O37" s="57"/>
      <c r="P37" s="57"/>
    </row>
    <row r="38" spans="1:16" ht="30">
      <c r="A38" s="156"/>
      <c r="B38" s="157"/>
      <c r="C38" s="157"/>
      <c r="D38" s="156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</row>
  </sheetData>
  <mergeCells count="6">
    <mergeCell ref="B6:P6"/>
    <mergeCell ref="B7:P7"/>
    <mergeCell ref="A34:C34"/>
    <mergeCell ref="D34:K34"/>
    <mergeCell ref="A38:C38"/>
    <mergeCell ref="D38:P38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B6B89-20D2-433A-8D9C-C99A39126C38}">
  <sheetPr>
    <pageSetUpPr fitToPage="1"/>
  </sheetPr>
  <dimension ref="A1:AH34"/>
  <sheetViews>
    <sheetView tabSelected="1" topLeftCell="L1" workbookViewId="0">
      <selection activeCell="Z4" sqref="Z4"/>
    </sheetView>
  </sheetViews>
  <sheetFormatPr defaultRowHeight="15"/>
  <cols>
    <col min="1" max="1" width="18.85546875" customWidth="1"/>
    <col min="2" max="23" width="8.140625" customWidth="1"/>
  </cols>
  <sheetData>
    <row r="1" spans="1:34" ht="2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3"/>
      <c r="AA1" s="3"/>
      <c r="AB1" s="3"/>
      <c r="AC1" s="3"/>
      <c r="AD1" s="3"/>
      <c r="AE1" s="3"/>
      <c r="AF1" s="3"/>
      <c r="AG1" s="3"/>
      <c r="AH1" s="3"/>
    </row>
    <row r="2" spans="1:34" ht="20.25">
      <c r="A2" s="9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171"/>
      <c r="W2" s="172"/>
      <c r="X2" s="172"/>
      <c r="Y2" s="6"/>
      <c r="Z2" s="171" t="s">
        <v>0</v>
      </c>
      <c r="AA2" s="173"/>
      <c r="AB2" s="173"/>
      <c r="AC2" s="173"/>
      <c r="AD2" s="6"/>
      <c r="AE2" s="2"/>
      <c r="AF2" s="2"/>
      <c r="AG2" s="2"/>
      <c r="AH2" s="2"/>
    </row>
    <row r="3" spans="1:34" ht="20.25">
      <c r="A3" s="9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171"/>
      <c r="W3" s="172"/>
      <c r="X3" s="172"/>
      <c r="Y3" s="6"/>
      <c r="Z3" s="10" t="s">
        <v>1</v>
      </c>
      <c r="AA3" s="6"/>
      <c r="AB3" s="6"/>
      <c r="AC3" s="6"/>
      <c r="AD3" s="6"/>
      <c r="AE3" s="2"/>
      <c r="AF3" s="2"/>
      <c r="AG3" s="2"/>
      <c r="AH3" s="2"/>
    </row>
    <row r="4" spans="1:34" ht="20.25">
      <c r="A4" s="9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174"/>
      <c r="W4" s="172"/>
      <c r="X4" s="172"/>
      <c r="Y4" s="6"/>
      <c r="Z4" s="10" t="s">
        <v>122</v>
      </c>
      <c r="AA4" s="6"/>
      <c r="AB4" s="6"/>
      <c r="AC4" s="6"/>
      <c r="AD4" s="6"/>
      <c r="AE4" s="2"/>
      <c r="AF4" s="2"/>
      <c r="AG4" s="2"/>
      <c r="AH4" s="2"/>
    </row>
    <row r="5" spans="1:34" ht="20.25">
      <c r="A5" s="9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"/>
      <c r="AF5" s="2"/>
      <c r="AG5" s="2"/>
      <c r="AH5" s="2"/>
    </row>
    <row r="6" spans="1:34" ht="15.75">
      <c r="A6" s="9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4" ht="15.75">
      <c r="A7" s="9"/>
      <c r="B7" s="162" t="s">
        <v>2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63"/>
    </row>
    <row r="8" spans="1:34" ht="15.75">
      <c r="A8" s="9"/>
      <c r="B8" s="162" t="s">
        <v>3</v>
      </c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63"/>
    </row>
    <row r="9" spans="1:34" ht="15.75">
      <c r="A9" s="9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5"/>
      <c r="Z9" s="5"/>
      <c r="AA9" s="5"/>
      <c r="AB9" s="5"/>
      <c r="AC9" s="5"/>
      <c r="AD9" s="5"/>
    </row>
    <row r="10" spans="1:34" ht="15.75">
      <c r="A10" s="9"/>
      <c r="B10" s="9"/>
      <c r="C10" s="5"/>
      <c r="D10" s="5"/>
      <c r="E10" s="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4" ht="15.75">
      <c r="A11" s="168" t="s">
        <v>4</v>
      </c>
      <c r="B11" s="168" t="s">
        <v>5</v>
      </c>
      <c r="C11" s="168" t="s">
        <v>6</v>
      </c>
      <c r="D11" s="168" t="s">
        <v>6</v>
      </c>
      <c r="E11" s="168" t="s">
        <v>7</v>
      </c>
      <c r="F11" s="168" t="s">
        <v>8</v>
      </c>
      <c r="G11" s="168" t="s">
        <v>9</v>
      </c>
      <c r="H11" s="164" t="s">
        <v>10</v>
      </c>
      <c r="I11" s="164" t="s">
        <v>11</v>
      </c>
      <c r="J11" s="166" t="s">
        <v>12</v>
      </c>
      <c r="K11" s="168" t="s">
        <v>13</v>
      </c>
      <c r="L11" s="168" t="s">
        <v>14</v>
      </c>
      <c r="M11" s="168" t="s">
        <v>15</v>
      </c>
      <c r="N11" s="181" t="s">
        <v>16</v>
      </c>
      <c r="O11" s="164" t="s">
        <v>10</v>
      </c>
      <c r="P11" s="164" t="s">
        <v>11</v>
      </c>
      <c r="Q11" s="166">
        <v>12</v>
      </c>
      <c r="R11" s="180" t="s">
        <v>10</v>
      </c>
      <c r="S11" s="178" t="s">
        <v>11</v>
      </c>
      <c r="T11" s="164" t="s">
        <v>17</v>
      </c>
      <c r="U11" s="164" t="s">
        <v>18</v>
      </c>
      <c r="V11" s="180" t="s">
        <v>19</v>
      </c>
      <c r="W11" s="180" t="s">
        <v>20</v>
      </c>
      <c r="X11" s="162"/>
      <c r="Y11" s="7"/>
      <c r="Z11" s="169" t="s">
        <v>21</v>
      </c>
      <c r="AA11" s="170"/>
      <c r="AB11" s="170"/>
      <c r="AC11" s="170"/>
      <c r="AD11" s="9"/>
    </row>
    <row r="12" spans="1:34" ht="15.75">
      <c r="A12" s="165"/>
      <c r="B12" s="165"/>
      <c r="C12" s="165"/>
      <c r="D12" s="165"/>
      <c r="E12" s="165"/>
      <c r="F12" s="165"/>
      <c r="G12" s="165"/>
      <c r="H12" s="165"/>
      <c r="I12" s="165"/>
      <c r="J12" s="167"/>
      <c r="K12" s="165"/>
      <c r="L12" s="165"/>
      <c r="M12" s="165"/>
      <c r="N12" s="179"/>
      <c r="O12" s="165"/>
      <c r="P12" s="165"/>
      <c r="Q12" s="167"/>
      <c r="R12" s="165"/>
      <c r="S12" s="179"/>
      <c r="T12" s="165"/>
      <c r="U12" s="165"/>
      <c r="V12" s="165"/>
      <c r="W12" s="165"/>
      <c r="X12" s="172"/>
      <c r="Y12" s="7"/>
      <c r="Z12" s="11" t="s">
        <v>22</v>
      </c>
      <c r="AA12" s="11" t="s">
        <v>23</v>
      </c>
      <c r="AB12" s="11" t="s">
        <v>24</v>
      </c>
      <c r="AC12" s="11" t="s">
        <v>25</v>
      </c>
      <c r="AD12" s="9"/>
    </row>
    <row r="13" spans="1:34" ht="67.5" customHeight="1">
      <c r="A13" s="12" t="s">
        <v>26</v>
      </c>
      <c r="B13" s="13">
        <v>25</v>
      </c>
      <c r="C13" s="13"/>
      <c r="D13" s="14"/>
      <c r="E13" s="13">
        <v>20</v>
      </c>
      <c r="F13" s="15">
        <v>29</v>
      </c>
      <c r="G13" s="15">
        <v>29</v>
      </c>
      <c r="H13" s="16">
        <v>4</v>
      </c>
      <c r="I13" s="14">
        <f>SUM(B13:G13)</f>
        <v>103</v>
      </c>
      <c r="J13" s="13">
        <v>28</v>
      </c>
      <c r="K13" s="13"/>
      <c r="L13" s="13"/>
      <c r="M13" s="13">
        <v>28</v>
      </c>
      <c r="N13" s="17">
        <v>30</v>
      </c>
      <c r="O13" s="16">
        <v>3</v>
      </c>
      <c r="P13" s="14">
        <f>J13+M13+N13</f>
        <v>86</v>
      </c>
      <c r="Q13" s="13"/>
      <c r="R13" s="13"/>
      <c r="S13" s="17"/>
      <c r="T13" s="16">
        <f t="shared" ref="T13:U13" si="0">O13+H13</f>
        <v>7</v>
      </c>
      <c r="U13" s="14">
        <f t="shared" si="0"/>
        <v>189</v>
      </c>
      <c r="V13" s="14">
        <f>T13+'[1]5-9'!BG14+'[1]1-4'!BC14</f>
        <v>67</v>
      </c>
      <c r="W13" s="14">
        <f>U13+'[1]5-9'!BH14+'[1]1-4'!BD14</f>
        <v>1691</v>
      </c>
      <c r="X13" s="6"/>
      <c r="Y13" s="7"/>
      <c r="Z13" s="18">
        <f>'[1]1-4'!BD14/'[1]1-4'!BC14</f>
        <v>24.96153846153846</v>
      </c>
      <c r="AA13" s="18">
        <f>'[1]5-9'!BH14/'[1]5-9'!BG14</f>
        <v>25.088235294117649</v>
      </c>
      <c r="AB13" s="18">
        <f t="shared" ref="AB13:AB22" si="1">U13/T13</f>
        <v>27</v>
      </c>
      <c r="AC13" s="18">
        <f t="shared" ref="AC13:AC22" si="2">W13/V13</f>
        <v>25.238805970149254</v>
      </c>
      <c r="AD13" s="9"/>
      <c r="AE13" s="4"/>
      <c r="AF13" s="4"/>
      <c r="AG13" s="4"/>
      <c r="AH13" s="4"/>
    </row>
    <row r="14" spans="1:34" ht="51" customHeight="1">
      <c r="A14" s="12" t="s">
        <v>27</v>
      </c>
      <c r="B14" s="13">
        <v>34</v>
      </c>
      <c r="C14" s="13"/>
      <c r="D14" s="13"/>
      <c r="E14" s="13"/>
      <c r="F14" s="15"/>
      <c r="G14" s="15"/>
      <c r="H14" s="16">
        <v>1</v>
      </c>
      <c r="I14" s="14">
        <v>34</v>
      </c>
      <c r="J14" s="13"/>
      <c r="K14" s="13"/>
      <c r="L14" s="13"/>
      <c r="M14" s="13"/>
      <c r="N14" s="17"/>
      <c r="O14" s="16"/>
      <c r="P14" s="14"/>
      <c r="Q14" s="13"/>
      <c r="R14" s="13"/>
      <c r="S14" s="17"/>
      <c r="T14" s="16">
        <v>1</v>
      </c>
      <c r="U14" s="14">
        <v>34</v>
      </c>
      <c r="V14" s="14">
        <v>23</v>
      </c>
      <c r="W14" s="14">
        <f>U14+'[1]5-9'!BH15+'[1]1-4'!BD15</f>
        <v>630</v>
      </c>
      <c r="X14" s="6"/>
      <c r="Y14" s="7"/>
      <c r="Z14" s="19">
        <v>25.5</v>
      </c>
      <c r="AA14" s="19">
        <v>28.4</v>
      </c>
      <c r="AB14" s="18">
        <f t="shared" si="1"/>
        <v>34</v>
      </c>
      <c r="AC14" s="18">
        <f t="shared" si="2"/>
        <v>27.391304347826086</v>
      </c>
      <c r="AD14" s="9"/>
      <c r="AE14" s="4"/>
      <c r="AF14" s="4"/>
      <c r="AG14" s="4"/>
      <c r="AH14" s="4"/>
    </row>
    <row r="15" spans="1:34" ht="60.75" customHeight="1">
      <c r="A15" s="12" t="s">
        <v>28</v>
      </c>
      <c r="B15" s="13">
        <v>25</v>
      </c>
      <c r="C15" s="13"/>
      <c r="D15" s="13"/>
      <c r="E15" s="13">
        <v>26</v>
      </c>
      <c r="F15" s="15">
        <v>24</v>
      </c>
      <c r="G15" s="15"/>
      <c r="H15" s="16">
        <v>3</v>
      </c>
      <c r="I15" s="14">
        <v>75</v>
      </c>
      <c r="J15" s="13">
        <v>30</v>
      </c>
      <c r="K15" s="13"/>
      <c r="L15" s="13"/>
      <c r="M15" s="13">
        <v>31</v>
      </c>
      <c r="N15" s="17"/>
      <c r="O15" s="16">
        <v>2</v>
      </c>
      <c r="P15" s="14">
        <v>61</v>
      </c>
      <c r="Q15" s="13"/>
      <c r="R15" s="13"/>
      <c r="S15" s="17"/>
      <c r="T15" s="16">
        <v>5</v>
      </c>
      <c r="U15" s="14">
        <v>136</v>
      </c>
      <c r="V15" s="14">
        <v>58</v>
      </c>
      <c r="W15" s="14">
        <f>U15+'[1]5-9'!BH16+'[1]1-4'!BD16</f>
        <v>1617</v>
      </c>
      <c r="X15" s="6"/>
      <c r="Y15" s="7"/>
      <c r="Z15" s="19">
        <v>26.8</v>
      </c>
      <c r="AA15" s="19">
        <v>28.9</v>
      </c>
      <c r="AB15" s="18">
        <f t="shared" si="1"/>
        <v>27.2</v>
      </c>
      <c r="AC15" s="18">
        <f t="shared" si="2"/>
        <v>27.879310344827587</v>
      </c>
      <c r="AD15" s="9"/>
      <c r="AE15" s="4"/>
      <c r="AF15" s="4"/>
      <c r="AG15" s="4"/>
      <c r="AH15" s="4"/>
    </row>
    <row r="16" spans="1:34" ht="47.25">
      <c r="A16" s="12" t="s">
        <v>29</v>
      </c>
      <c r="B16" s="13">
        <v>30</v>
      </c>
      <c r="C16" s="13"/>
      <c r="D16" s="13"/>
      <c r="E16" s="13"/>
      <c r="F16" s="15"/>
      <c r="G16" s="15"/>
      <c r="H16" s="16">
        <v>1</v>
      </c>
      <c r="I16" s="14">
        <v>30</v>
      </c>
      <c r="J16" s="13">
        <v>29</v>
      </c>
      <c r="K16" s="13"/>
      <c r="L16" s="13"/>
      <c r="M16" s="13"/>
      <c r="N16" s="17"/>
      <c r="O16" s="16">
        <v>1</v>
      </c>
      <c r="P16" s="14">
        <v>29</v>
      </c>
      <c r="Q16" s="13"/>
      <c r="R16" s="13"/>
      <c r="S16" s="17"/>
      <c r="T16" s="16">
        <v>2</v>
      </c>
      <c r="U16" s="14">
        <v>59</v>
      </c>
      <c r="V16" s="14">
        <v>55</v>
      </c>
      <c r="W16" s="14">
        <v>1184</v>
      </c>
      <c r="X16" s="6"/>
      <c r="Y16" s="7"/>
      <c r="Z16" s="19">
        <v>21.2</v>
      </c>
      <c r="AA16" s="19">
        <v>21.3</v>
      </c>
      <c r="AB16" s="18">
        <f t="shared" si="1"/>
        <v>29.5</v>
      </c>
      <c r="AC16" s="18">
        <f t="shared" si="2"/>
        <v>21.527272727272727</v>
      </c>
      <c r="AD16" s="9"/>
      <c r="AE16" s="4"/>
      <c r="AF16" s="4"/>
      <c r="AG16" s="4"/>
      <c r="AH16" s="4"/>
    </row>
    <row r="17" spans="1:34" ht="31.5">
      <c r="A17" s="12" t="s">
        <v>30</v>
      </c>
      <c r="B17" s="13">
        <v>25</v>
      </c>
      <c r="C17" s="13"/>
      <c r="D17" s="13"/>
      <c r="E17" s="13">
        <v>22</v>
      </c>
      <c r="F17" s="15">
        <v>24</v>
      </c>
      <c r="G17" s="15"/>
      <c r="H17" s="16">
        <v>3</v>
      </c>
      <c r="I17" s="14">
        <v>71</v>
      </c>
      <c r="J17" s="13">
        <v>33</v>
      </c>
      <c r="K17" s="13"/>
      <c r="L17" s="13"/>
      <c r="M17" s="13">
        <v>35</v>
      </c>
      <c r="N17" s="17"/>
      <c r="O17" s="16">
        <v>2</v>
      </c>
      <c r="P17" s="14">
        <v>68</v>
      </c>
      <c r="Q17" s="13"/>
      <c r="R17" s="13"/>
      <c r="S17" s="17"/>
      <c r="T17" s="16">
        <v>5</v>
      </c>
      <c r="U17" s="14">
        <v>139</v>
      </c>
      <c r="V17" s="14">
        <v>50</v>
      </c>
      <c r="W17" s="14">
        <f>U17+'[1]5-9'!BH18+'[1]1-4'!BD18</f>
        <v>1186</v>
      </c>
      <c r="X17" s="6"/>
      <c r="Y17" s="7"/>
      <c r="Z17" s="19">
        <v>21.3</v>
      </c>
      <c r="AA17" s="19">
        <v>21.4</v>
      </c>
      <c r="AB17" s="18">
        <f t="shared" si="1"/>
        <v>27.8</v>
      </c>
      <c r="AC17" s="18">
        <f t="shared" si="2"/>
        <v>23.72</v>
      </c>
      <c r="AD17" s="9"/>
      <c r="AE17" s="4"/>
      <c r="AF17" s="4"/>
      <c r="AG17" s="4"/>
      <c r="AH17" s="4"/>
    </row>
    <row r="18" spans="1:34" ht="31.5">
      <c r="A18" s="12" t="s">
        <v>31</v>
      </c>
      <c r="B18" s="13">
        <v>20</v>
      </c>
      <c r="C18" s="13"/>
      <c r="D18" s="13"/>
      <c r="E18" s="13">
        <v>24</v>
      </c>
      <c r="F18" s="15">
        <v>28</v>
      </c>
      <c r="G18" s="15">
        <v>25</v>
      </c>
      <c r="H18" s="16">
        <v>4</v>
      </c>
      <c r="I18" s="14">
        <v>97</v>
      </c>
      <c r="J18" s="13">
        <v>32</v>
      </c>
      <c r="K18" s="13"/>
      <c r="L18" s="13"/>
      <c r="M18" s="13">
        <v>24</v>
      </c>
      <c r="N18" s="17">
        <v>29</v>
      </c>
      <c r="O18" s="16">
        <v>3</v>
      </c>
      <c r="P18" s="14">
        <v>85</v>
      </c>
      <c r="Q18" s="13"/>
      <c r="R18" s="13"/>
      <c r="S18" s="17"/>
      <c r="T18" s="16">
        <v>7</v>
      </c>
      <c r="U18" s="14">
        <v>182</v>
      </c>
      <c r="V18" s="14">
        <v>71</v>
      </c>
      <c r="W18" s="14">
        <f>U18+'[1]5-9'!BH19+'[1]1-4'!BD19</f>
        <v>1823</v>
      </c>
      <c r="X18" s="6"/>
      <c r="Y18" s="7"/>
      <c r="Z18" s="19">
        <v>27.9</v>
      </c>
      <c r="AA18" s="19">
        <v>20.9</v>
      </c>
      <c r="AB18" s="18">
        <f t="shared" si="1"/>
        <v>26</v>
      </c>
      <c r="AC18" s="18">
        <f t="shared" si="2"/>
        <v>25.676056338028168</v>
      </c>
      <c r="AD18" s="9"/>
      <c r="AE18" s="4"/>
      <c r="AF18" s="4"/>
      <c r="AG18" s="4"/>
      <c r="AH18" s="4"/>
    </row>
    <row r="19" spans="1:34" ht="47.25">
      <c r="A19" s="12" t="s">
        <v>32</v>
      </c>
      <c r="B19" s="13">
        <v>25</v>
      </c>
      <c r="C19" s="13"/>
      <c r="D19" s="13"/>
      <c r="E19" s="13">
        <v>22</v>
      </c>
      <c r="F19" s="15"/>
      <c r="G19" s="15"/>
      <c r="H19" s="16">
        <v>2</v>
      </c>
      <c r="I19" s="14">
        <v>47</v>
      </c>
      <c r="J19" s="13">
        <v>30</v>
      </c>
      <c r="K19" s="13"/>
      <c r="L19" s="13"/>
      <c r="M19" s="13">
        <v>32</v>
      </c>
      <c r="N19" s="17"/>
      <c r="O19" s="16">
        <v>2</v>
      </c>
      <c r="P19" s="14">
        <v>62</v>
      </c>
      <c r="Q19" s="13"/>
      <c r="R19" s="13"/>
      <c r="S19" s="17"/>
      <c r="T19" s="16">
        <v>4</v>
      </c>
      <c r="U19" s="14">
        <v>109</v>
      </c>
      <c r="V19" s="14">
        <v>14</v>
      </c>
      <c r="W19" s="14">
        <f>U19+'[1]5-9'!BH20+'[1]1-4'!BD20</f>
        <v>407</v>
      </c>
      <c r="X19" s="6"/>
      <c r="Y19" s="7"/>
      <c r="Z19" s="19"/>
      <c r="AA19" s="19">
        <v>29.5</v>
      </c>
      <c r="AB19" s="18">
        <f t="shared" si="1"/>
        <v>27.25</v>
      </c>
      <c r="AC19" s="18">
        <f t="shared" si="2"/>
        <v>29.071428571428573</v>
      </c>
      <c r="AD19" s="9"/>
      <c r="AE19" s="4"/>
      <c r="AF19" s="4"/>
      <c r="AG19" s="4"/>
      <c r="AH19" s="4"/>
    </row>
    <row r="20" spans="1:34" ht="31.5">
      <c r="A20" s="12" t="s">
        <v>33</v>
      </c>
      <c r="B20" s="13">
        <v>25</v>
      </c>
      <c r="C20" s="13"/>
      <c r="D20" s="13"/>
      <c r="E20" s="13"/>
      <c r="F20" s="15"/>
      <c r="G20" s="15"/>
      <c r="H20" s="16">
        <v>1</v>
      </c>
      <c r="I20" s="14">
        <v>25</v>
      </c>
      <c r="J20" s="20">
        <v>28</v>
      </c>
      <c r="K20" s="20"/>
      <c r="L20" s="20"/>
      <c r="M20" s="20"/>
      <c r="N20" s="17"/>
      <c r="O20" s="16">
        <v>1</v>
      </c>
      <c r="P20" s="14">
        <v>28</v>
      </c>
      <c r="Q20" s="13"/>
      <c r="R20" s="13"/>
      <c r="S20" s="17"/>
      <c r="T20" s="16">
        <v>2</v>
      </c>
      <c r="U20" s="14">
        <v>53</v>
      </c>
      <c r="V20" s="14">
        <v>18</v>
      </c>
      <c r="W20" s="14">
        <f>U20+'[1]5-9'!BH21+'[1]1-4'!BD21</f>
        <v>420</v>
      </c>
      <c r="X20" s="6"/>
      <c r="Y20" s="7"/>
      <c r="Z20" s="19">
        <v>19.600000000000001</v>
      </c>
      <c r="AA20" s="19">
        <v>25.2</v>
      </c>
      <c r="AB20" s="18">
        <f t="shared" si="1"/>
        <v>26.5</v>
      </c>
      <c r="AC20" s="18">
        <f t="shared" si="2"/>
        <v>23.333333333333332</v>
      </c>
      <c r="AD20" s="9"/>
      <c r="AE20" s="4"/>
      <c r="AF20" s="4"/>
      <c r="AG20" s="4"/>
      <c r="AH20" s="4"/>
    </row>
    <row r="21" spans="1:34" ht="47.25">
      <c r="A21" s="12" t="s">
        <v>115</v>
      </c>
      <c r="B21" s="13"/>
      <c r="C21" s="13">
        <v>26</v>
      </c>
      <c r="D21" s="13"/>
      <c r="E21" s="13"/>
      <c r="F21" s="15"/>
      <c r="G21" s="15"/>
      <c r="H21" s="16"/>
      <c r="I21" s="14"/>
      <c r="J21" s="13"/>
      <c r="K21" s="13">
        <v>21</v>
      </c>
      <c r="L21" s="13"/>
      <c r="M21" s="13"/>
      <c r="N21" s="17"/>
      <c r="O21" s="16"/>
      <c r="P21" s="14"/>
      <c r="Q21" s="13">
        <v>1</v>
      </c>
      <c r="R21" s="14">
        <v>1</v>
      </c>
      <c r="S21" s="21">
        <v>14</v>
      </c>
      <c r="T21" s="16">
        <v>3</v>
      </c>
      <c r="U21" s="14">
        <v>61</v>
      </c>
      <c r="V21" s="14">
        <v>4</v>
      </c>
      <c r="W21" s="14">
        <f>U21+'[1]5-9'!BH22+'[1]1-4'!BD22</f>
        <v>74</v>
      </c>
      <c r="X21" s="6"/>
      <c r="Y21" s="7"/>
      <c r="Z21" s="19"/>
      <c r="AA21" s="19"/>
      <c r="AB21" s="18">
        <f t="shared" si="1"/>
        <v>20.333333333333332</v>
      </c>
      <c r="AC21" s="18">
        <f t="shared" si="2"/>
        <v>18.5</v>
      </c>
      <c r="AD21" s="9"/>
      <c r="AE21" s="4"/>
      <c r="AF21" s="4"/>
      <c r="AG21" s="4"/>
      <c r="AH21" s="4"/>
    </row>
    <row r="22" spans="1:34" ht="15.75">
      <c r="A22" s="22" t="s">
        <v>34</v>
      </c>
      <c r="B22" s="23">
        <f>SUM(B13:B20)</f>
        <v>209</v>
      </c>
      <c r="C22" s="23">
        <v>26</v>
      </c>
      <c r="D22" s="23">
        <f t="shared" ref="D22:J22" si="3">SUM(D13:D20)</f>
        <v>0</v>
      </c>
      <c r="E22" s="23">
        <f t="shared" si="3"/>
        <v>114</v>
      </c>
      <c r="F22" s="23">
        <f t="shared" si="3"/>
        <v>105</v>
      </c>
      <c r="G22" s="23">
        <f t="shared" si="3"/>
        <v>54</v>
      </c>
      <c r="H22" s="23">
        <f t="shared" si="3"/>
        <v>19</v>
      </c>
      <c r="I22" s="23">
        <f t="shared" si="3"/>
        <v>482</v>
      </c>
      <c r="J22" s="23">
        <f t="shared" si="3"/>
        <v>210</v>
      </c>
      <c r="K22" s="23">
        <v>21</v>
      </c>
      <c r="L22" s="23">
        <f t="shared" ref="L22:P22" si="4">SUM(L13:L20)</f>
        <v>0</v>
      </c>
      <c r="M22" s="23">
        <f t="shared" si="4"/>
        <v>150</v>
      </c>
      <c r="N22" s="23">
        <f t="shared" si="4"/>
        <v>59</v>
      </c>
      <c r="O22" s="23">
        <f t="shared" si="4"/>
        <v>14</v>
      </c>
      <c r="P22" s="23">
        <f t="shared" si="4"/>
        <v>419</v>
      </c>
      <c r="Q22" s="23">
        <v>1</v>
      </c>
      <c r="R22" s="23">
        <v>1</v>
      </c>
      <c r="S22" s="23">
        <v>14</v>
      </c>
      <c r="T22" s="23">
        <v>36</v>
      </c>
      <c r="U22" s="23">
        <v>962</v>
      </c>
      <c r="V22" s="23">
        <v>360</v>
      </c>
      <c r="W22" s="23">
        <v>9032</v>
      </c>
      <c r="X22" s="6"/>
      <c r="Y22" s="7"/>
      <c r="Z22" s="11">
        <v>24.22</v>
      </c>
      <c r="AA22" s="11">
        <v>25.33</v>
      </c>
      <c r="AB22" s="18">
        <f t="shared" si="1"/>
        <v>26.722222222222221</v>
      </c>
      <c r="AC22" s="18">
        <f t="shared" si="2"/>
        <v>25.088888888888889</v>
      </c>
      <c r="AD22" s="9"/>
      <c r="AE22" s="4"/>
      <c r="AF22" s="4"/>
      <c r="AG22" s="4"/>
      <c r="AH22" s="4"/>
    </row>
    <row r="23" spans="1:34" ht="47.25">
      <c r="A23" s="24" t="s">
        <v>35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9"/>
      <c r="Y23" s="9"/>
      <c r="Z23" s="26"/>
      <c r="AA23" s="26"/>
      <c r="AB23" s="26"/>
      <c r="AC23" s="26"/>
      <c r="AD23" s="9"/>
      <c r="AE23" s="4"/>
      <c r="AF23" s="4"/>
      <c r="AG23" s="4"/>
      <c r="AH23" s="4"/>
    </row>
    <row r="24" spans="1:34" ht="47.25">
      <c r="A24" s="27" t="s">
        <v>26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2">
        <v>15</v>
      </c>
      <c r="W24" s="22">
        <v>18</v>
      </c>
      <c r="X24" s="9"/>
      <c r="Y24" s="9"/>
      <c r="Z24" s="26"/>
      <c r="AA24" s="26"/>
      <c r="AB24" s="26"/>
      <c r="AC24" s="26"/>
      <c r="AD24" s="9"/>
      <c r="AE24" s="4"/>
      <c r="AF24" s="4"/>
      <c r="AG24" s="4"/>
      <c r="AH24" s="4"/>
    </row>
    <row r="25" spans="1:34" ht="31.5">
      <c r="A25" s="28" t="s">
        <v>27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9">
        <v>7</v>
      </c>
      <c r="W25" s="29">
        <v>8</v>
      </c>
      <c r="X25" s="9"/>
      <c r="Y25" s="9"/>
      <c r="Z25" s="9"/>
      <c r="AA25" s="9"/>
      <c r="AB25" s="9"/>
      <c r="AC25" s="9"/>
      <c r="AD25" s="9"/>
    </row>
    <row r="26" spans="1:34" ht="47.25">
      <c r="A26" s="12" t="s">
        <v>28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30">
        <v>18</v>
      </c>
      <c r="W26" s="30">
        <v>22</v>
      </c>
      <c r="X26" s="9"/>
      <c r="Y26" s="9"/>
      <c r="Z26" s="9"/>
      <c r="AA26" s="9"/>
      <c r="AB26" s="9"/>
      <c r="AC26" s="9"/>
      <c r="AD26" s="9"/>
    </row>
    <row r="27" spans="1:34" ht="47.25">
      <c r="A27" s="12" t="s">
        <v>29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30">
        <v>21</v>
      </c>
      <c r="W27" s="30">
        <v>26</v>
      </c>
      <c r="X27" s="9"/>
      <c r="Y27" s="9"/>
      <c r="Z27" s="9"/>
      <c r="AA27" s="9"/>
      <c r="AB27" s="9"/>
      <c r="AC27" s="9"/>
      <c r="AD27" s="9"/>
    </row>
    <row r="28" spans="1:34" ht="31.5">
      <c r="A28" s="12" t="s">
        <v>30</v>
      </c>
      <c r="B28" s="26"/>
      <c r="C28" s="26"/>
      <c r="D28" s="26"/>
      <c r="E28" s="26"/>
      <c r="F28" s="26">
        <v>1</v>
      </c>
      <c r="G28" s="26"/>
      <c r="H28" s="26">
        <v>1</v>
      </c>
      <c r="I28" s="26">
        <v>1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30">
        <v>1</v>
      </c>
      <c r="U28" s="30">
        <v>1</v>
      </c>
      <c r="V28" s="30">
        <v>16</v>
      </c>
      <c r="W28" s="30">
        <v>18</v>
      </c>
      <c r="X28" s="9"/>
      <c r="Y28" s="9"/>
      <c r="Z28" s="9"/>
      <c r="AA28" s="9"/>
      <c r="AB28" s="9"/>
      <c r="AC28" s="9"/>
      <c r="AD28" s="9"/>
    </row>
    <row r="29" spans="1:34" ht="31.5">
      <c r="A29" s="12" t="s">
        <v>31</v>
      </c>
      <c r="B29" s="26"/>
      <c r="C29" s="26"/>
      <c r="D29" s="26"/>
      <c r="E29" s="26"/>
      <c r="F29" s="26">
        <v>1</v>
      </c>
      <c r="G29" s="26"/>
      <c r="H29" s="26">
        <v>1</v>
      </c>
      <c r="I29" s="26">
        <v>1</v>
      </c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30">
        <v>1</v>
      </c>
      <c r="U29" s="30">
        <v>1</v>
      </c>
      <c r="V29" s="30">
        <v>25</v>
      </c>
      <c r="W29" s="30">
        <v>26</v>
      </c>
      <c r="X29" s="9"/>
      <c r="Y29" s="9"/>
      <c r="Z29" s="9"/>
      <c r="AA29" s="9"/>
      <c r="AB29" s="9"/>
      <c r="AC29" s="9"/>
      <c r="AD29" s="9"/>
    </row>
    <row r="30" spans="1:34" ht="47.25">
      <c r="A30" s="12" t="s">
        <v>32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30"/>
      <c r="U30" s="30"/>
      <c r="V30" s="26"/>
      <c r="W30" s="26"/>
      <c r="X30" s="9"/>
      <c r="Y30" s="9"/>
      <c r="Z30" s="9"/>
      <c r="AA30" s="9"/>
      <c r="AB30" s="9"/>
      <c r="AC30" s="9"/>
      <c r="AD30" s="9"/>
    </row>
    <row r="31" spans="1:34" ht="31.5">
      <c r="A31" s="12" t="s">
        <v>33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30"/>
      <c r="U31" s="30"/>
      <c r="V31" s="30">
        <v>3</v>
      </c>
      <c r="W31" s="30">
        <v>3</v>
      </c>
      <c r="X31" s="9"/>
      <c r="Y31" s="9"/>
      <c r="Z31" s="9"/>
      <c r="AA31" s="9"/>
      <c r="AB31" s="9"/>
      <c r="AC31" s="9"/>
      <c r="AD31" s="9"/>
    </row>
    <row r="32" spans="1:34" ht="15.75">
      <c r="A32" s="26" t="s">
        <v>34</v>
      </c>
      <c r="B32" s="26"/>
      <c r="C32" s="26"/>
      <c r="D32" s="26"/>
      <c r="E32" s="26"/>
      <c r="F32" s="26">
        <v>2</v>
      </c>
      <c r="G32" s="26"/>
      <c r="H32" s="26">
        <v>2</v>
      </c>
      <c r="I32" s="26">
        <v>2</v>
      </c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30">
        <v>2</v>
      </c>
      <c r="U32" s="30">
        <v>2</v>
      </c>
      <c r="V32" s="30">
        <v>105</v>
      </c>
      <c r="W32" s="30">
        <v>121</v>
      </c>
      <c r="X32" s="9"/>
      <c r="Y32" s="9"/>
      <c r="Z32" s="9"/>
      <c r="AA32" s="9"/>
      <c r="AB32" s="9"/>
      <c r="AC32" s="9"/>
      <c r="AD32" s="9"/>
    </row>
    <row r="33" spans="1:3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1:30" ht="20.25">
      <c r="A34" s="175" t="s">
        <v>36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31"/>
      <c r="Q34" s="31"/>
      <c r="R34" s="31"/>
      <c r="S34" s="31"/>
      <c r="T34" s="31"/>
      <c r="U34" s="31"/>
      <c r="V34" s="31"/>
      <c r="W34" s="31"/>
      <c r="X34" s="177" t="s">
        <v>37</v>
      </c>
      <c r="Y34" s="176"/>
      <c r="Z34" s="176"/>
      <c r="AA34" s="176"/>
      <c r="AB34" s="176"/>
      <c r="AC34" s="176"/>
      <c r="AD34" s="8"/>
    </row>
  </sheetData>
  <mergeCells count="33">
    <mergeCell ref="A34:O34"/>
    <mergeCell ref="X34:AC34"/>
    <mergeCell ref="S11:S12"/>
    <mergeCell ref="T11:T12"/>
    <mergeCell ref="U11:U12"/>
    <mergeCell ref="V11:V12"/>
    <mergeCell ref="W11:W12"/>
    <mergeCell ref="X11:X12"/>
    <mergeCell ref="M11:M12"/>
    <mergeCell ref="N11:N12"/>
    <mergeCell ref="O11:O12"/>
    <mergeCell ref="P11:P12"/>
    <mergeCell ref="Q11:Q12"/>
    <mergeCell ref="R11:R12"/>
    <mergeCell ref="G11:G12"/>
    <mergeCell ref="A11:A12"/>
    <mergeCell ref="V2:X2"/>
    <mergeCell ref="Z2:AC2"/>
    <mergeCell ref="V3:X3"/>
    <mergeCell ref="V4:X4"/>
    <mergeCell ref="B7:AD7"/>
    <mergeCell ref="B8:AD8"/>
    <mergeCell ref="H11:H12"/>
    <mergeCell ref="I11:I12"/>
    <mergeCell ref="J11:J12"/>
    <mergeCell ref="K11:K12"/>
    <mergeCell ref="L11:L12"/>
    <mergeCell ref="Z11:AC11"/>
    <mergeCell ref="B11:B12"/>
    <mergeCell ref="C11:C12"/>
    <mergeCell ref="D11:D12"/>
    <mergeCell ref="E11:E12"/>
    <mergeCell ref="F11:F12"/>
  </mergeCells>
  <pageMargins left="0.70866141732283472" right="0.70866141732283472" top="0.74803149606299213" bottom="0.74803149606299213" header="0.31496062992125984" footer="0.31496062992125984"/>
  <pageSetup paperSize="9" scale="44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7</vt:i4>
      </vt:variant>
    </vt:vector>
  </HeadingPairs>
  <TitlesOfParts>
    <vt:vector size="7" baseType="lpstr">
      <vt:lpstr>1-2кл</vt:lpstr>
      <vt:lpstr>3-4кл</vt:lpstr>
      <vt:lpstr>1-4кл зведена</vt:lpstr>
      <vt:lpstr>5-6 кл</vt:lpstr>
      <vt:lpstr>7-8 кл</vt:lpstr>
      <vt:lpstr>9кл</vt:lpstr>
      <vt:lpstr>10-11кл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Osvita</dc:creator>
  <cp:lastModifiedBy>Свінціцька Ірина Миколаївна</cp:lastModifiedBy>
  <cp:lastPrinted>2023-10-04T06:42:22Z</cp:lastPrinted>
  <dcterms:created xsi:type="dcterms:W3CDTF">2023-09-26T11:23:36Z</dcterms:created>
  <dcterms:modified xsi:type="dcterms:W3CDTF">2023-10-04T06:43:06Z</dcterms:modified>
</cp:coreProperties>
</file>