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12345"/>
  </bookViews>
  <sheets>
    <sheet name="дод 6" sheetId="1" r:id="rId1"/>
  </sheets>
  <definedNames>
    <definedName name="_xlnm.Print_Area" localSheetId="0">'дод 6'!$A$1:$G$50</definedName>
  </definedNames>
  <calcPr calcId="125725"/>
</workbook>
</file>

<file path=xl/calcChain.xml><?xml version="1.0" encoding="utf-8"?>
<calcChain xmlns="http://schemas.openxmlformats.org/spreadsheetml/2006/main">
  <c r="C17" i="1"/>
  <c r="C42"/>
  <c r="C39"/>
  <c r="C34"/>
  <c r="D27"/>
  <c r="D15"/>
  <c r="D19"/>
  <c r="D43"/>
  <c r="D23"/>
  <c r="D31"/>
  <c r="D35"/>
  <c r="D39"/>
  <c r="E31"/>
  <c r="E35"/>
  <c r="E39"/>
  <c r="F31"/>
  <c r="F35"/>
  <c r="F39"/>
  <c r="G31"/>
  <c r="G35"/>
  <c r="G39"/>
  <c r="D44"/>
  <c r="E44"/>
  <c r="F44"/>
  <c r="G44"/>
  <c r="D45"/>
  <c r="E45"/>
  <c r="F45"/>
  <c r="G45"/>
  <c r="C45"/>
  <c r="C44"/>
  <c r="C19"/>
  <c r="C43"/>
  <c r="C15"/>
  <c r="C23"/>
  <c r="C27"/>
  <c r="C35"/>
  <c r="C31"/>
  <c r="E27"/>
  <c r="F27"/>
  <c r="G27"/>
  <c r="E23"/>
  <c r="F23"/>
  <c r="G23"/>
  <c r="E19"/>
  <c r="F19"/>
  <c r="G19"/>
  <c r="E15"/>
  <c r="E43"/>
  <c r="F15"/>
  <c r="F43"/>
  <c r="G15"/>
  <c r="G43"/>
</calcChain>
</file>

<file path=xl/sharedStrings.xml><?xml version="1.0" encoding="utf-8"?>
<sst xmlns="http://schemas.openxmlformats.org/spreadsheetml/2006/main" count="77" uniqueCount="40">
  <si>
    <t>Код відомчої класифікації</t>
  </si>
  <si>
    <t xml:space="preserve">Найменування головного розпорядника </t>
  </si>
  <si>
    <t>коштів місцевого бюджету</t>
  </si>
  <si>
    <t>(звіт)</t>
  </si>
  <si>
    <t>(затверджено)</t>
  </si>
  <si>
    <t>(план)</t>
  </si>
  <si>
    <t>у тому числі:</t>
  </si>
  <si>
    <t>Х</t>
  </si>
  <si>
    <t>загальний фонд</t>
  </si>
  <si>
    <t>спеціальний фонд</t>
  </si>
  <si>
    <t>УСЬОГО, у тому числі:</t>
  </si>
  <si>
    <t>Додаток 6</t>
  </si>
  <si>
    <t>(код бюджету)</t>
  </si>
  <si>
    <t>(грн)</t>
  </si>
  <si>
    <t>2020 рік</t>
  </si>
  <si>
    <t>2021 рік</t>
  </si>
  <si>
    <t>2022 рік</t>
  </si>
  <si>
    <t>2023 рік</t>
  </si>
  <si>
    <t>2024 рік</t>
  </si>
  <si>
    <t xml:space="preserve"> </t>
  </si>
  <si>
    <t>Міська рада</t>
  </si>
  <si>
    <t>Управління освіти</t>
  </si>
  <si>
    <t>09530000000</t>
  </si>
  <si>
    <t>Департамент соціальної політики</t>
  </si>
  <si>
    <t>Управління культури</t>
  </si>
  <si>
    <t>01</t>
  </si>
  <si>
    <t>06</t>
  </si>
  <si>
    <t>08</t>
  </si>
  <si>
    <t>10</t>
  </si>
  <si>
    <t>11</t>
  </si>
  <si>
    <t>Відділ молоді та спорту</t>
  </si>
  <si>
    <t>31</t>
  </si>
  <si>
    <t>37</t>
  </si>
  <si>
    <t>Фінансове управління</t>
  </si>
  <si>
    <t>Управління комунального господарства</t>
  </si>
  <si>
    <t>Граничні показники видатків бюджету та надання кредитів з бюджету головним розпорядникам коштів  Коломийської міської теритиоріальної громади</t>
  </si>
  <si>
    <t>Керуючий справами виконкому                                                                                        Тарас КУХТАР</t>
  </si>
  <si>
    <t>до рішення виконавчого</t>
  </si>
  <si>
    <t>комітету міської ради</t>
  </si>
  <si>
    <t>від 17.08.2021 № 225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</si>
</sst>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0" fillId="0" borderId="0" xfId="0" applyNumberFormat="1"/>
    <xf numFmtId="49" fontId="2" fillId="0" borderId="0" xfId="0" applyNumberFormat="1" applyFont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justify" vertical="center"/>
    </xf>
    <xf numFmtId="3" fontId="0" fillId="0" borderId="0" xfId="0" applyNumberFormat="1"/>
    <xf numFmtId="0" fontId="5" fillId="0" borderId="0" xfId="0" applyFont="1" applyAlignment="1">
      <alignment horizontal="justify"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Normal="100" workbookViewId="0">
      <selection activeCell="F5" sqref="F5"/>
    </sheetView>
  </sheetViews>
  <sheetFormatPr defaultRowHeight="12.75"/>
  <cols>
    <col min="1" max="1" width="18.28515625" style="11" customWidth="1"/>
    <col min="2" max="2" width="47.42578125" customWidth="1"/>
    <col min="3" max="3" width="17.28515625" customWidth="1"/>
    <col min="4" max="4" width="18.140625" customWidth="1"/>
    <col min="5" max="5" width="17.5703125" customWidth="1"/>
    <col min="6" max="6" width="16.140625" customWidth="1"/>
    <col min="7" max="7" width="15.42578125" customWidth="1"/>
  </cols>
  <sheetData>
    <row r="2" spans="1:7" ht="15.75">
      <c r="F2" s="6" t="s">
        <v>11</v>
      </c>
    </row>
    <row r="3" spans="1:7" ht="15.75">
      <c r="F3" s="6" t="s">
        <v>37</v>
      </c>
    </row>
    <row r="4" spans="1:7" ht="21.75" customHeight="1">
      <c r="F4" s="32" t="s">
        <v>38</v>
      </c>
      <c r="G4" s="32"/>
    </row>
    <row r="5" spans="1:7" ht="15.75">
      <c r="F5" s="6" t="s">
        <v>39</v>
      </c>
    </row>
    <row r="7" spans="1:7" ht="58.5" customHeight="1">
      <c r="A7" s="33" t="s">
        <v>35</v>
      </c>
      <c r="B7" s="33"/>
      <c r="C7" s="33"/>
      <c r="D7" s="33"/>
      <c r="E7" s="33"/>
      <c r="F7" s="33"/>
      <c r="G7" s="33"/>
    </row>
    <row r="8" spans="1:7" ht="58.5" customHeight="1">
      <c r="A8" s="18"/>
      <c r="B8" s="18"/>
      <c r="C8" s="18"/>
      <c r="D8" s="18"/>
      <c r="E8" s="18"/>
      <c r="F8" s="18"/>
      <c r="G8" s="18"/>
    </row>
    <row r="9" spans="1:7" ht="18.75">
      <c r="A9" s="19" t="s">
        <v>22</v>
      </c>
    </row>
    <row r="10" spans="1:7" ht="15.75">
      <c r="A10" s="20" t="s">
        <v>12</v>
      </c>
    </row>
    <row r="11" spans="1:7" ht="16.5" thickBot="1">
      <c r="A11" s="12"/>
      <c r="G11" s="7" t="s">
        <v>13</v>
      </c>
    </row>
    <row r="12" spans="1:7" ht="33" customHeight="1">
      <c r="A12" s="34" t="s">
        <v>0</v>
      </c>
      <c r="B12" s="1" t="s">
        <v>1</v>
      </c>
      <c r="C12" s="3" t="s">
        <v>14</v>
      </c>
      <c r="D12" s="3" t="s">
        <v>15</v>
      </c>
      <c r="E12" s="3" t="s">
        <v>16</v>
      </c>
      <c r="F12" s="3" t="s">
        <v>17</v>
      </c>
      <c r="G12" s="3" t="s">
        <v>18</v>
      </c>
    </row>
    <row r="13" spans="1:7" ht="31.5" customHeight="1" thickBot="1">
      <c r="A13" s="35"/>
      <c r="B13" s="2" t="s">
        <v>2</v>
      </c>
      <c r="C13" s="4" t="s">
        <v>3</v>
      </c>
      <c r="D13" s="4" t="s">
        <v>4</v>
      </c>
      <c r="E13" s="4" t="s">
        <v>5</v>
      </c>
      <c r="F13" s="4" t="s">
        <v>5</v>
      </c>
      <c r="G13" s="4" t="s">
        <v>19</v>
      </c>
    </row>
    <row r="14" spans="1:7" ht="16.5" thickBot="1">
      <c r="A14" s="13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</row>
    <row r="15" spans="1:7" ht="44.25" customHeight="1">
      <c r="A15" s="30" t="s">
        <v>25</v>
      </c>
      <c r="B15" s="9" t="s">
        <v>20</v>
      </c>
      <c r="C15" s="25">
        <f>SUM(C17:C18)</f>
        <v>91706913</v>
      </c>
      <c r="D15" s="25">
        <f>SUM(D17:D18)</f>
        <v>100656035</v>
      </c>
      <c r="E15" s="25">
        <f>SUM(E17:E18)</f>
        <v>73610262</v>
      </c>
      <c r="F15" s="25">
        <f>SUM(F17:F18)</f>
        <v>77442873</v>
      </c>
      <c r="G15" s="25">
        <f>SUM(G17:G18)</f>
        <v>77273458</v>
      </c>
    </row>
    <row r="16" spans="1:7" ht="24.75" customHeight="1" thickBot="1">
      <c r="A16" s="31"/>
      <c r="B16" s="10" t="s">
        <v>6</v>
      </c>
      <c r="C16" s="26"/>
      <c r="D16" s="26"/>
      <c r="E16" s="26"/>
      <c r="F16" s="26"/>
      <c r="G16" s="26"/>
    </row>
    <row r="17" spans="1:7" ht="29.25" customHeight="1" thickBot="1">
      <c r="A17" s="14" t="s">
        <v>7</v>
      </c>
      <c r="B17" s="5" t="s">
        <v>8</v>
      </c>
      <c r="C17" s="8">
        <f>76137705</f>
        <v>76137705</v>
      </c>
      <c r="D17" s="8">
        <v>67270228</v>
      </c>
      <c r="E17" s="8">
        <v>61365262</v>
      </c>
      <c r="F17" s="8">
        <v>63192873</v>
      </c>
      <c r="G17" s="8">
        <v>60018458</v>
      </c>
    </row>
    <row r="18" spans="1:7" ht="30.75" customHeight="1" thickBot="1">
      <c r="A18" s="15" t="s">
        <v>7</v>
      </c>
      <c r="B18" s="5" t="s">
        <v>9</v>
      </c>
      <c r="C18" s="8">
        <v>15569208</v>
      </c>
      <c r="D18" s="8">
        <v>33385807</v>
      </c>
      <c r="E18" s="8">
        <v>12245000</v>
      </c>
      <c r="F18" s="8">
        <v>14250000</v>
      </c>
      <c r="G18" s="8">
        <v>17255000</v>
      </c>
    </row>
    <row r="19" spans="1:7" ht="46.5" customHeight="1">
      <c r="A19" s="30" t="s">
        <v>26</v>
      </c>
      <c r="B19" s="9" t="s">
        <v>21</v>
      </c>
      <c r="C19" s="25">
        <f>SUM(C21:C22)</f>
        <v>294419089</v>
      </c>
      <c r="D19" s="25">
        <f>SUM(D21:D22)</f>
        <v>382569832</v>
      </c>
      <c r="E19" s="25">
        <f>SUM(E21:E22)</f>
        <v>400286277</v>
      </c>
      <c r="F19" s="25">
        <f>SUM(F21:F22)</f>
        <v>436073177</v>
      </c>
      <c r="G19" s="25">
        <f>SUM(G21:G22)</f>
        <v>462904320</v>
      </c>
    </row>
    <row r="20" spans="1:7" ht="27.75" customHeight="1" thickBot="1">
      <c r="A20" s="31"/>
      <c r="B20" s="10" t="s">
        <v>6</v>
      </c>
      <c r="C20" s="26"/>
      <c r="D20" s="26"/>
      <c r="E20" s="26"/>
      <c r="F20" s="26"/>
      <c r="G20" s="26"/>
    </row>
    <row r="21" spans="1:7" ht="28.5" customHeight="1" thickBot="1">
      <c r="A21" s="14" t="s">
        <v>7</v>
      </c>
      <c r="B21" s="5" t="s">
        <v>8</v>
      </c>
      <c r="C21" s="8">
        <v>277844222</v>
      </c>
      <c r="D21" s="8">
        <v>366536773</v>
      </c>
      <c r="E21" s="8">
        <v>386834044</v>
      </c>
      <c r="F21" s="8">
        <v>419969277</v>
      </c>
      <c r="G21" s="8">
        <v>445957620</v>
      </c>
    </row>
    <row r="22" spans="1:7" ht="31.5" customHeight="1" thickBot="1">
      <c r="A22" s="15" t="s">
        <v>7</v>
      </c>
      <c r="B22" s="5" t="s">
        <v>9</v>
      </c>
      <c r="C22" s="8">
        <v>16574867</v>
      </c>
      <c r="D22" s="8">
        <v>16033059</v>
      </c>
      <c r="E22" s="8">
        <v>13452233</v>
      </c>
      <c r="F22" s="8">
        <v>16103900</v>
      </c>
      <c r="G22" s="8">
        <v>16946700</v>
      </c>
    </row>
    <row r="23" spans="1:7" ht="44.25" customHeight="1">
      <c r="A23" s="27" t="s">
        <v>27</v>
      </c>
      <c r="B23" s="9" t="s">
        <v>23</v>
      </c>
      <c r="C23" s="25">
        <f>SUM(C25:C26)</f>
        <v>31013492</v>
      </c>
      <c r="D23" s="25">
        <f>SUM(D25:D26)</f>
        <v>33944124</v>
      </c>
      <c r="E23" s="25">
        <f>SUM(E25:E26)</f>
        <v>30557616</v>
      </c>
      <c r="F23" s="25">
        <f>SUM(F25:F26)</f>
        <v>36541692</v>
      </c>
      <c r="G23" s="25">
        <f>SUM(G25:G26)</f>
        <v>38910415</v>
      </c>
    </row>
    <row r="24" spans="1:7" ht="27.75" customHeight="1" thickBot="1">
      <c r="A24" s="28"/>
      <c r="B24" s="10" t="s">
        <v>6</v>
      </c>
      <c r="C24" s="26"/>
      <c r="D24" s="26"/>
      <c r="E24" s="26"/>
      <c r="F24" s="26"/>
      <c r="G24" s="26"/>
    </row>
    <row r="25" spans="1:7" ht="29.25" customHeight="1" thickBot="1">
      <c r="A25" s="14" t="s">
        <v>7</v>
      </c>
      <c r="B25" s="5" t="s">
        <v>8</v>
      </c>
      <c r="C25" s="8">
        <v>29384920</v>
      </c>
      <c r="D25" s="8">
        <v>33020124</v>
      </c>
      <c r="E25" s="8">
        <v>29551616</v>
      </c>
      <c r="F25" s="8">
        <v>30535192</v>
      </c>
      <c r="G25" s="8">
        <v>32403415</v>
      </c>
    </row>
    <row r="26" spans="1:7" ht="27.75" customHeight="1" thickBot="1">
      <c r="A26" s="15" t="s">
        <v>7</v>
      </c>
      <c r="B26" s="5" t="s">
        <v>9</v>
      </c>
      <c r="C26" s="8">
        <v>1628572</v>
      </c>
      <c r="D26" s="8">
        <v>924000</v>
      </c>
      <c r="E26" s="8">
        <v>1006000</v>
      </c>
      <c r="F26" s="8">
        <v>6006500</v>
      </c>
      <c r="G26" s="8">
        <v>6507000</v>
      </c>
    </row>
    <row r="27" spans="1:7" ht="27.75" customHeight="1">
      <c r="A27" s="27" t="s">
        <v>28</v>
      </c>
      <c r="B27" s="9" t="s">
        <v>24</v>
      </c>
      <c r="C27" s="25">
        <f>SUM(C29:C30)</f>
        <v>37520358</v>
      </c>
      <c r="D27" s="25">
        <f>SUM(D29:D30)</f>
        <v>46754111</v>
      </c>
      <c r="E27" s="25">
        <f>SUM(E29:E30)</f>
        <v>50105239</v>
      </c>
      <c r="F27" s="25">
        <f>SUM(F29:F30)</f>
        <v>54336121</v>
      </c>
      <c r="G27" s="25">
        <f>SUM(G29:G30)</f>
        <v>57646724</v>
      </c>
    </row>
    <row r="28" spans="1:7" ht="27.75" customHeight="1" thickBot="1">
      <c r="A28" s="28"/>
      <c r="B28" s="10" t="s">
        <v>6</v>
      </c>
      <c r="C28" s="26"/>
      <c r="D28" s="26"/>
      <c r="E28" s="26"/>
      <c r="F28" s="26"/>
      <c r="G28" s="26"/>
    </row>
    <row r="29" spans="1:7" ht="27.75" customHeight="1" thickBot="1">
      <c r="A29" s="14" t="s">
        <v>7</v>
      </c>
      <c r="B29" s="5" t="s">
        <v>8</v>
      </c>
      <c r="C29" s="8">
        <v>35441051</v>
      </c>
      <c r="D29" s="8">
        <v>44491611</v>
      </c>
      <c r="E29" s="8">
        <v>48032924</v>
      </c>
      <c r="F29" s="8">
        <v>52173806</v>
      </c>
      <c r="G29" s="8">
        <v>55466409</v>
      </c>
    </row>
    <row r="30" spans="1:7" ht="27.75" customHeight="1" thickBot="1">
      <c r="A30" s="15" t="s">
        <v>7</v>
      </c>
      <c r="B30" s="5" t="s">
        <v>9</v>
      </c>
      <c r="C30" s="8">
        <v>2079307</v>
      </c>
      <c r="D30" s="8">
        <v>2262500</v>
      </c>
      <c r="E30" s="8">
        <v>2072315</v>
      </c>
      <c r="F30" s="8">
        <v>2162315</v>
      </c>
      <c r="G30" s="8">
        <v>2180315</v>
      </c>
    </row>
    <row r="31" spans="1:7" ht="27.75" customHeight="1">
      <c r="A31" s="27" t="s">
        <v>29</v>
      </c>
      <c r="B31" s="9" t="s">
        <v>30</v>
      </c>
      <c r="C31" s="25">
        <f>SUM(C33:C34)</f>
        <v>13193164</v>
      </c>
      <c r="D31" s="25">
        <f>SUM(D33:D34)</f>
        <v>17346910</v>
      </c>
      <c r="E31" s="25">
        <f>SUM(E33:E34)</f>
        <v>15716139</v>
      </c>
      <c r="F31" s="25">
        <f>SUM(F33:F34)</f>
        <v>17295536</v>
      </c>
      <c r="G31" s="25">
        <f>SUM(G33:G34)</f>
        <v>18179764</v>
      </c>
    </row>
    <row r="32" spans="1:7" ht="27.75" customHeight="1" thickBot="1">
      <c r="A32" s="28"/>
      <c r="B32" s="10" t="s">
        <v>6</v>
      </c>
      <c r="C32" s="26"/>
      <c r="D32" s="26"/>
      <c r="E32" s="26"/>
      <c r="F32" s="26"/>
      <c r="G32" s="26"/>
    </row>
    <row r="33" spans="1:7" ht="27.75" customHeight="1" thickBot="1">
      <c r="A33" s="14" t="s">
        <v>7</v>
      </c>
      <c r="B33" s="5" t="s">
        <v>8</v>
      </c>
      <c r="C33" s="8">
        <v>11571115</v>
      </c>
      <c r="D33" s="8">
        <v>15125910</v>
      </c>
      <c r="E33" s="8">
        <v>15086139</v>
      </c>
      <c r="F33" s="8">
        <v>16152036</v>
      </c>
      <c r="G33" s="8">
        <v>17026664</v>
      </c>
    </row>
    <row r="34" spans="1:7" ht="27.75" customHeight="1" thickBot="1">
      <c r="A34" s="15" t="s">
        <v>7</v>
      </c>
      <c r="B34" s="5" t="s">
        <v>9</v>
      </c>
      <c r="C34" s="8">
        <f>1619725+2324</f>
        <v>1622049</v>
      </c>
      <c r="D34" s="8">
        <v>2221000</v>
      </c>
      <c r="E34" s="8">
        <v>630000</v>
      </c>
      <c r="F34" s="8">
        <v>1143500</v>
      </c>
      <c r="G34" s="8">
        <v>1153100</v>
      </c>
    </row>
    <row r="35" spans="1:7" ht="31.5" customHeight="1">
      <c r="A35" s="27" t="s">
        <v>31</v>
      </c>
      <c r="B35" s="9" t="s">
        <v>34</v>
      </c>
      <c r="C35" s="25">
        <f>SUM(C37:C38)</f>
        <v>102815066</v>
      </c>
      <c r="D35" s="25">
        <f>SUM(D37:D38)</f>
        <v>122017369</v>
      </c>
      <c r="E35" s="25">
        <f>SUM(E37:E38)</f>
        <v>86060801</v>
      </c>
      <c r="F35" s="25">
        <f>SUM(F37:F38)</f>
        <v>83306614</v>
      </c>
      <c r="G35" s="25">
        <f>SUM(G37:G38)</f>
        <v>103430357</v>
      </c>
    </row>
    <row r="36" spans="1:7" ht="27.75" customHeight="1" thickBot="1">
      <c r="A36" s="28"/>
      <c r="B36" s="10" t="s">
        <v>6</v>
      </c>
      <c r="C36" s="26"/>
      <c r="D36" s="26"/>
      <c r="E36" s="26"/>
      <c r="F36" s="26"/>
      <c r="G36" s="26"/>
    </row>
    <row r="37" spans="1:7" ht="27.75" customHeight="1" thickBot="1">
      <c r="A37" s="14" t="s">
        <v>7</v>
      </c>
      <c r="B37" s="5" t="s">
        <v>8</v>
      </c>
      <c r="C37" s="8">
        <v>68415665</v>
      </c>
      <c r="D37" s="8">
        <v>55288848</v>
      </c>
      <c r="E37" s="8">
        <v>55395178</v>
      </c>
      <c r="F37" s="8">
        <v>5775818</v>
      </c>
      <c r="G37" s="8">
        <v>6084089</v>
      </c>
    </row>
    <row r="38" spans="1:7" ht="27.75" customHeight="1" thickBot="1">
      <c r="A38" s="15" t="s">
        <v>7</v>
      </c>
      <c r="B38" s="5" t="s">
        <v>9</v>
      </c>
      <c r="C38" s="8">
        <v>34399401</v>
      </c>
      <c r="D38" s="8">
        <v>66728521</v>
      </c>
      <c r="E38" s="8">
        <v>30665623</v>
      </c>
      <c r="F38" s="8">
        <v>77530796</v>
      </c>
      <c r="G38" s="8">
        <v>97346268</v>
      </c>
    </row>
    <row r="39" spans="1:7" ht="27.75" customHeight="1">
      <c r="A39" s="27" t="s">
        <v>32</v>
      </c>
      <c r="B39" s="9" t="s">
        <v>33</v>
      </c>
      <c r="C39" s="25">
        <f>SUM(C41:C42)</f>
        <v>4563892</v>
      </c>
      <c r="D39" s="25">
        <f>SUM(D41:D42)</f>
        <v>6131920</v>
      </c>
      <c r="E39" s="25">
        <f>SUM(E41:E42)</f>
        <v>5170566</v>
      </c>
      <c r="F39" s="25">
        <f>SUM(F41:F42)</f>
        <v>5556787</v>
      </c>
      <c r="G39" s="25">
        <f>SUM(G41:G42)</f>
        <v>5850962</v>
      </c>
    </row>
    <row r="40" spans="1:7" ht="27.75" customHeight="1" thickBot="1">
      <c r="A40" s="28"/>
      <c r="B40" s="10" t="s">
        <v>6</v>
      </c>
      <c r="C40" s="26"/>
      <c r="D40" s="26"/>
      <c r="E40" s="26"/>
      <c r="F40" s="26"/>
      <c r="G40" s="26"/>
    </row>
    <row r="41" spans="1:7" ht="27.75" customHeight="1" thickBot="1">
      <c r="A41" s="14" t="s">
        <v>7</v>
      </c>
      <c r="B41" s="5" t="s">
        <v>8</v>
      </c>
      <c r="C41" s="8">
        <v>4275810</v>
      </c>
      <c r="D41" s="8">
        <v>6086920</v>
      </c>
      <c r="E41" s="8">
        <v>5150566</v>
      </c>
      <c r="F41" s="8">
        <v>5520787</v>
      </c>
      <c r="G41" s="8">
        <v>5810962</v>
      </c>
    </row>
    <row r="42" spans="1:7" ht="27.75" customHeight="1" thickBot="1">
      <c r="A42" s="15" t="s">
        <v>7</v>
      </c>
      <c r="B42" s="5" t="s">
        <v>9</v>
      </c>
      <c r="C42" s="8">
        <f>287520+562</f>
        <v>288082</v>
      </c>
      <c r="D42" s="8">
        <v>45000</v>
      </c>
      <c r="E42" s="8">
        <v>20000</v>
      </c>
      <c r="F42" s="8">
        <v>36000</v>
      </c>
      <c r="G42" s="8">
        <v>40000</v>
      </c>
    </row>
    <row r="43" spans="1:7" ht="34.5" customHeight="1" thickBot="1">
      <c r="A43" s="15" t="s">
        <v>7</v>
      </c>
      <c r="B43" s="5" t="s">
        <v>10</v>
      </c>
      <c r="C43" s="8">
        <f>C15+C19+C23+C27+C31+C35+C39</f>
        <v>575231974</v>
      </c>
      <c r="D43" s="8">
        <f>D15+D19+D23+D27+D31+D35+D39</f>
        <v>709420301</v>
      </c>
      <c r="E43" s="8">
        <f>E15+E19+E23+E27+E31+E35+E39</f>
        <v>661506900</v>
      </c>
      <c r="F43" s="8">
        <f>F15+F19+F23+F27+F31+F35+F39</f>
        <v>710552800</v>
      </c>
      <c r="G43" s="8">
        <f>G15+G19+G23+G27+G31+G35+G39</f>
        <v>764196000</v>
      </c>
    </row>
    <row r="44" spans="1:7" ht="29.25" customHeight="1" thickBot="1">
      <c r="A44" s="15" t="s">
        <v>7</v>
      </c>
      <c r="B44" s="5" t="s">
        <v>8</v>
      </c>
      <c r="C44" s="8">
        <f t="shared" ref="C44:G45" si="0">C17+C21+C25+C29+C33+C37+C41</f>
        <v>503070488</v>
      </c>
      <c r="D44" s="8">
        <f t="shared" si="0"/>
        <v>587820414</v>
      </c>
      <c r="E44" s="8">
        <f t="shared" si="0"/>
        <v>601415729</v>
      </c>
      <c r="F44" s="8">
        <f t="shared" si="0"/>
        <v>593319789</v>
      </c>
      <c r="G44" s="8">
        <f t="shared" si="0"/>
        <v>622767617</v>
      </c>
    </row>
    <row r="45" spans="1:7" ht="33.75" customHeight="1" thickBot="1">
      <c r="A45" s="15" t="s">
        <v>7</v>
      </c>
      <c r="B45" s="5" t="s">
        <v>9</v>
      </c>
      <c r="C45" s="8">
        <f t="shared" si="0"/>
        <v>72161486</v>
      </c>
      <c r="D45" s="8">
        <f t="shared" si="0"/>
        <v>121599887</v>
      </c>
      <c r="E45" s="8">
        <f t="shared" si="0"/>
        <v>60091171</v>
      </c>
      <c r="F45" s="8">
        <f t="shared" si="0"/>
        <v>117233011</v>
      </c>
      <c r="G45" s="8">
        <f t="shared" si="0"/>
        <v>141428383</v>
      </c>
    </row>
    <row r="46" spans="1:7" ht="18.75">
      <c r="A46" s="21"/>
      <c r="B46" s="22"/>
      <c r="C46" s="23"/>
      <c r="D46" s="23"/>
      <c r="E46" s="23"/>
      <c r="F46" s="23"/>
      <c r="G46" s="23"/>
    </row>
    <row r="47" spans="1:7" ht="18.75">
      <c r="A47" s="21"/>
      <c r="B47" s="22"/>
      <c r="C47" s="23"/>
      <c r="D47" s="23"/>
      <c r="E47" s="23"/>
      <c r="F47" s="23"/>
      <c r="G47" s="23"/>
    </row>
    <row r="48" spans="1:7" ht="18.75">
      <c r="A48" s="16"/>
    </row>
    <row r="49" spans="1:7" ht="15">
      <c r="A49" s="29"/>
      <c r="B49" s="29"/>
      <c r="C49" s="29"/>
      <c r="D49" s="29"/>
      <c r="E49" s="29"/>
      <c r="F49" s="29"/>
      <c r="G49" s="29"/>
    </row>
    <row r="50" spans="1:7" ht="18.75">
      <c r="A50" s="24" t="s">
        <v>36</v>
      </c>
      <c r="B50" s="24"/>
      <c r="C50" s="24"/>
      <c r="D50" s="24"/>
      <c r="E50" s="24"/>
      <c r="F50" s="24"/>
      <c r="G50" s="24"/>
    </row>
    <row r="51" spans="1:7">
      <c r="C51" s="17"/>
    </row>
    <row r="52" spans="1:7">
      <c r="C52" s="17"/>
    </row>
    <row r="53" spans="1:7">
      <c r="C53" s="17"/>
    </row>
    <row r="54" spans="1:7">
      <c r="C54" s="17"/>
    </row>
    <row r="55" spans="1:7">
      <c r="C55" s="17"/>
    </row>
    <row r="56" spans="1:7">
      <c r="C56" s="17"/>
    </row>
    <row r="57" spans="1:7">
      <c r="C57" s="17"/>
    </row>
  </sheetData>
  <mergeCells count="47">
    <mergeCell ref="A19:A20"/>
    <mergeCell ref="C19:C20"/>
    <mergeCell ref="D19:D20"/>
    <mergeCell ref="F4:G4"/>
    <mergeCell ref="A7:G7"/>
    <mergeCell ref="A12:A13"/>
    <mergeCell ref="F15:F16"/>
    <mergeCell ref="A15:A16"/>
    <mergeCell ref="C15:C16"/>
    <mergeCell ref="D15:D16"/>
    <mergeCell ref="E15:E16"/>
    <mergeCell ref="F19:F20"/>
    <mergeCell ref="G15:G16"/>
    <mergeCell ref="G19:G20"/>
    <mergeCell ref="E19:E20"/>
    <mergeCell ref="C23:C24"/>
    <mergeCell ref="D23:D24"/>
    <mergeCell ref="G39:G40"/>
    <mergeCell ref="C39:C40"/>
    <mergeCell ref="G31:G32"/>
    <mergeCell ref="D31:D32"/>
    <mergeCell ref="G35:G36"/>
    <mergeCell ref="F39:F40"/>
    <mergeCell ref="E31:E32"/>
    <mergeCell ref="A35:A36"/>
    <mergeCell ref="C35:C36"/>
    <mergeCell ref="D35:D36"/>
    <mergeCell ref="D27:D28"/>
    <mergeCell ref="C27:C28"/>
    <mergeCell ref="A27:A28"/>
    <mergeCell ref="A31:A32"/>
    <mergeCell ref="A50:G50"/>
    <mergeCell ref="F23:F24"/>
    <mergeCell ref="E35:E36"/>
    <mergeCell ref="F35:F36"/>
    <mergeCell ref="G23:G24"/>
    <mergeCell ref="E23:E24"/>
    <mergeCell ref="E27:E28"/>
    <mergeCell ref="G27:G28"/>
    <mergeCell ref="C31:C32"/>
    <mergeCell ref="A23:A24"/>
    <mergeCell ref="D39:D40"/>
    <mergeCell ref="E39:E40"/>
    <mergeCell ref="F27:F28"/>
    <mergeCell ref="F31:F32"/>
    <mergeCell ref="A49:G49"/>
    <mergeCell ref="A39:A40"/>
  </mergeCells>
  <phoneticPr fontId="0" type="noConversion"/>
  <pageMargins left="0.89" right="0.23" top="0.3" bottom="0.75" header="0.3" footer="0.76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6</vt:lpstr>
      <vt:lpstr>'дод 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Drukarky</cp:lastModifiedBy>
  <cp:lastPrinted>2021-08-03T06:56:28Z</cp:lastPrinted>
  <dcterms:created xsi:type="dcterms:W3CDTF">2021-06-15T13:45:53Z</dcterms:created>
  <dcterms:modified xsi:type="dcterms:W3CDTF">2021-08-18T13:28:10Z</dcterms:modified>
</cp:coreProperties>
</file>